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Trades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2937"/>
      <sz val="16"/>
    </font>
    <font>
      <b val="1"/>
      <color rgb="00FFFFFF"/>
    </font>
    <font>
      <i val="1"/>
    </font>
    <font>
      <b val="1"/>
    </font>
  </fonts>
  <fills count="4">
    <fill>
      <patternFill/>
    </fill>
    <fill>
      <patternFill patternType="gray125"/>
    </fill>
    <fill>
      <patternFill patternType="solid">
        <fgColor rgb="001F2937"/>
        <bgColor rgb="001F2937"/>
      </patternFill>
    </fill>
    <fill>
      <patternFill patternType="solid">
        <fgColor rgb="00FFF6D6"/>
        <bgColor rgb="00FFF6D6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vertical="top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0" fillId="0" borderId="1" pivotButton="0" quotePrefix="0" xfId="0"/>
    <xf numFmtId="0" fontId="3" fillId="3" borderId="0" pivotButton="0" quotePrefix="0" xfId="0"/>
    <xf numFmtId="0" fontId="3" fillId="3" borderId="0" applyAlignment="1" pivotButton="0" quotePrefix="0" xfId="0">
      <alignment vertical="top" wrapText="1"/>
    </xf>
    <xf numFmtId="0" fontId="4" fillId="0" borderId="0" pivotButton="0" quotePrefix="0" xfId="0"/>
    <xf numFmtId="0" fontId="0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ables/table1.xml><?xml version="1.0" encoding="utf-8"?>
<table xmlns="http://schemas.openxmlformats.org/spreadsheetml/2006/main" id="1" name="Trades" displayName="Trades" ref="A1:P501" headerRowCount="1">
  <autoFilter ref="A1:P501"/>
  <tableColumns count="16">
    <tableColumn id="1" name="Date"/>
    <tableColumn id="2" name="Exchange"/>
    <tableColumn id="3" name="Symbol"/>
    <tableColumn id="4" name="Side"/>
    <tableColumn id="5" name="Entry price"/>
    <tableColumn id="6" name="Exit price"/>
    <tableColumn id="7" name="Stop price"/>
    <tableColumn id="8" name="Size"/>
    <tableColumn id="9" name="Leverage"/>
    <tableColumn id="10" name="Fees"/>
    <tableColumn id="11" name="PnL ($)"/>
    <tableColumn id="12" name="R-multiple"/>
    <tableColumn id="13" name="Result"/>
    <tableColumn id="14" name="Setup tag"/>
    <tableColumn id="15" name="Mistake tag"/>
    <tableColumn id="16" name="Notes"/>
  </tableColumns>
  <tableStyleInfo name="TableStyleMedium9" showFir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1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TMM Trading Journal Template</t>
        </is>
      </c>
    </row>
    <row r="2">
      <c r="A2" s="2" t="inlineStr"/>
    </row>
    <row r="3" ht="30" customHeight="1">
      <c r="A3" s="2" t="inlineStr">
        <is>
          <t>1. The Trades sheet is your trade log. Columns A-J are your inputs; columns K-M (PnL, R-multiple, Result) calculate themselves from what you enter.</t>
        </is>
      </c>
    </row>
    <row r="4" ht="30" customHeight="1">
      <c r="A4" s="2" t="inlineStr">
        <is>
          <t>2. Delete the 3 sample rows (rows 2-4, highlighted) once you're ready to log your own trades.</t>
        </is>
      </c>
    </row>
    <row r="5" ht="30" customHeight="1">
      <c r="A5" s="2" t="inlineStr">
        <is>
          <t>3. The Dashboard sheet rolls up your trades automatically: win rate, profit factor, expectancy, best/worst trade, and PnL by symbol and by setup.</t>
        </is>
      </c>
    </row>
    <row r="6" ht="30" customHeight="1">
      <c r="A6" s="2" t="inlineStr">
        <is>
          <t>4. Side (column D) is a dropdown: Long or Short. Leverage (column I) defaults to 1 and is informational only — it doesn't change the PnL formula.</t>
        </is>
      </c>
    </row>
    <row r="7" ht="30" customHeight="1">
      <c r="A7" s="2" t="inlineStr">
        <is>
          <t>5. Stop price (column G) is your planned stop, used only to compute the R-multiple — it is not a live order.</t>
        </is>
      </c>
    </row>
    <row r="8" ht="30" customHeight="1">
      <c r="A8" s="2" t="inlineStr">
        <is>
          <t>6. Fees (column J) should include funding payments on perpetual contracts, not just the trading fee.</t>
        </is>
      </c>
    </row>
    <row r="9" ht="30" customHeight="1">
      <c r="A9" s="2" t="inlineStr">
        <is>
          <t>7. This file works identically in Excel and Google Sheets — same formulas, same columns.</t>
        </is>
      </c>
    </row>
    <row r="10">
      <c r="A10" s="2" t="inlineStr"/>
    </row>
    <row r="11" ht="30" customHeight="1">
      <c r="A11" s="2" t="inlineStr">
        <is>
          <t>Want this to happen automatically, with every trade auto-imported from your exchanges? https://tradermake.money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5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8" customWidth="1" min="14" max="14"/>
    <col width="16" customWidth="1" min="15" max="15"/>
    <col width="40" customWidth="1" min="16" max="16"/>
  </cols>
  <sheetData>
    <row r="1">
      <c r="A1" s="3" t="inlineStr">
        <is>
          <t>Date</t>
        </is>
      </c>
      <c r="B1" s="3" t="inlineStr">
        <is>
          <t>Exchange</t>
        </is>
      </c>
      <c r="C1" s="3" t="inlineStr">
        <is>
          <t>Symbol</t>
        </is>
      </c>
      <c r="D1" s="3" t="inlineStr">
        <is>
          <t>Side</t>
        </is>
      </c>
      <c r="E1" s="3" t="inlineStr">
        <is>
          <t>Entry price</t>
        </is>
      </c>
      <c r="F1" s="3" t="inlineStr">
        <is>
          <t>Exit price</t>
        </is>
      </c>
      <c r="G1" s="3" t="inlineStr">
        <is>
          <t>Stop price</t>
        </is>
      </c>
      <c r="H1" s="3" t="inlineStr">
        <is>
          <t>Size</t>
        </is>
      </c>
      <c r="I1" s="3" t="inlineStr">
        <is>
          <t>Leverage</t>
        </is>
      </c>
      <c r="J1" s="3" t="inlineStr">
        <is>
          <t>Fees</t>
        </is>
      </c>
      <c r="K1" s="3" t="inlineStr">
        <is>
          <t>PnL ($)</t>
        </is>
      </c>
      <c r="L1" s="3" t="inlineStr">
        <is>
          <t>R-multiple</t>
        </is>
      </c>
      <c r="M1" s="3" t="inlineStr">
        <is>
          <t>Result</t>
        </is>
      </c>
      <c r="N1" s="3" t="inlineStr">
        <is>
          <t>Setup tag</t>
        </is>
      </c>
      <c r="O1" s="3" t="inlineStr">
        <is>
          <t>Mistake tag</t>
        </is>
      </c>
      <c r="P1" s="3" t="inlineStr">
        <is>
          <t>Notes</t>
        </is>
      </c>
    </row>
    <row r="2">
      <c r="A2" s="4" t="inlineStr">
        <is>
          <t>2026-06-24</t>
        </is>
      </c>
      <c r="B2" s="4" t="inlineStr">
        <is>
          <t>Bybit</t>
        </is>
      </c>
      <c r="C2" s="4" t="inlineStr">
        <is>
          <t>BTCUSDT</t>
        </is>
      </c>
      <c r="D2" s="4" t="inlineStr">
        <is>
          <t>Long</t>
        </is>
      </c>
      <c r="E2" s="4" t="n">
        <v>62400</v>
      </c>
      <c r="F2" s="4" t="n">
        <v>64900</v>
      </c>
      <c r="G2" s="4" t="n">
        <v>61200</v>
      </c>
      <c r="H2" s="4" t="n">
        <v>0.5</v>
      </c>
      <c r="I2" s="4" t="n">
        <v>1</v>
      </c>
      <c r="J2" s="4" t="n">
        <v>18.2</v>
      </c>
      <c r="K2" s="5">
        <f>IF(E2="","",IF(D2="Long",(F2-E2)*H2-J2,(E2-F2)*H2-J2))</f>
        <v/>
      </c>
      <c r="L2" s="5">
        <f>IF(OR(G2="",E2="",E2=G2),"",K2/(ABS(E2-G2)*H2))</f>
        <v/>
      </c>
      <c r="M2" s="5">
        <f>IF(K2="","",IF(K2&gt;0,"Win",IF(K2&lt;0,"Loss","BE")))</f>
        <v/>
      </c>
      <c r="N2" s="6" t="inlineStr">
        <is>
          <t>Breakout retest</t>
        </is>
      </c>
      <c r="O2" s="6" t="inlineStr"/>
      <c r="P2" s="7" t="inlineStr">
        <is>
          <t>SAMPLE — delete me. Entered on the retest, not the break. Held through one funding charge.</t>
        </is>
      </c>
    </row>
    <row r="3">
      <c r="A3" s="4" t="inlineStr">
        <is>
          <t>2026-06-18</t>
        </is>
      </c>
      <c r="B3" s="4" t="inlineStr">
        <is>
          <t>Binance</t>
        </is>
      </c>
      <c r="C3" s="4" t="inlineStr">
        <is>
          <t>ETHUSDT</t>
        </is>
      </c>
      <c r="D3" s="4" t="inlineStr">
        <is>
          <t>Short</t>
        </is>
      </c>
      <c r="E3" s="4" t="n">
        <v>3450</v>
      </c>
      <c r="F3" s="4" t="n">
        <v>3520</v>
      </c>
      <c r="G3" s="4" t="n">
        <v>3560</v>
      </c>
      <c r="H3" s="4" t="n">
        <v>2</v>
      </c>
      <c r="I3" s="4" t="n">
        <v>1</v>
      </c>
      <c r="J3" s="4" t="n">
        <v>6.4</v>
      </c>
      <c r="K3" s="5">
        <f>IF(E3="","",IF(D3="Long",(F3-E3)*H3-J3,(E3-F3)*H3-J3))</f>
        <v/>
      </c>
      <c r="L3" s="5">
        <f>IF(OR(G3="",E3="",E3=G3),"",K3/(ABS(E3-G3)*H3))</f>
        <v/>
      </c>
      <c r="M3" s="5">
        <f>IF(K3="","",IF(K3&gt;0,"Win",IF(K3&lt;0,"Loss","BE")))</f>
        <v/>
      </c>
      <c r="N3" s="6" t="inlineStr">
        <is>
          <t>Range fade</t>
        </is>
      </c>
      <c r="O3" s="6" t="inlineStr">
        <is>
          <t>Moved stop</t>
        </is>
      </c>
      <c r="P3" s="7" t="inlineStr">
        <is>
          <t>SAMPLE — delete me. Faded the range top, got squeezed, moved the stop once.</t>
        </is>
      </c>
    </row>
    <row r="4">
      <c r="A4" s="4" t="inlineStr">
        <is>
          <t>2026-06-10</t>
        </is>
      </c>
      <c r="B4" s="4" t="inlineStr">
        <is>
          <t>OKX</t>
        </is>
      </c>
      <c r="C4" s="4" t="inlineStr">
        <is>
          <t>SOLUSDT</t>
        </is>
      </c>
      <c r="D4" s="4" t="inlineStr">
        <is>
          <t>Long</t>
        </is>
      </c>
      <c r="E4" s="4" t="n">
        <v>148.5</v>
      </c>
      <c r="F4" s="4" t="n">
        <v>162</v>
      </c>
      <c r="G4" s="4" t="n">
        <v>143</v>
      </c>
      <c r="H4" s="4" t="n">
        <v>20</v>
      </c>
      <c r="I4" s="4" t="n">
        <v>1</v>
      </c>
      <c r="J4" s="4" t="n">
        <v>4.1</v>
      </c>
      <c r="K4" s="5">
        <f>IF(E4="","",IF(D4="Long",(F4-E4)*H4-J4,(E4-F4)*H4-J4))</f>
        <v/>
      </c>
      <c r="L4" s="5">
        <f>IF(OR(G4="",E4="",E4=G4),"",K4/(ABS(E4-G4)*H4))</f>
        <v/>
      </c>
      <c r="M4" s="5">
        <f>IF(K4="","",IF(K4&gt;0,"Win",IF(K4&lt;0,"Loss","BE")))</f>
        <v/>
      </c>
      <c r="N4" s="6" t="inlineStr">
        <is>
          <t>Trend continuation</t>
        </is>
      </c>
      <c r="O4" s="6" t="inlineStr"/>
      <c r="P4" s="7" t="inlineStr">
        <is>
          <t>SAMPLE — delete me. Clean trend trade, held to target.</t>
        </is>
      </c>
    </row>
    <row r="5">
      <c r="K5" s="5">
        <f>IF(E5="","",IF(D5="Long",(F5-E5)*H5-J5,(E5-F5)*H5-J5))</f>
        <v/>
      </c>
      <c r="L5" s="5">
        <f>IF(OR(G5="",E5="",E5=G5),"",K5/(ABS(E5-G5)*H5))</f>
        <v/>
      </c>
      <c r="M5" s="5">
        <f>IF(K5="","",IF(K5&gt;0,"Win",IF(K5&lt;0,"Loss","BE")))</f>
        <v/>
      </c>
    </row>
    <row r="6">
      <c r="K6" s="5">
        <f>IF(E6="","",IF(D6="Long",(F6-E6)*H6-J6,(E6-F6)*H6-J6))</f>
        <v/>
      </c>
      <c r="L6" s="5">
        <f>IF(OR(G6="",E6="",E6=G6),"",K6/(ABS(E6-G6)*H6))</f>
        <v/>
      </c>
      <c r="M6" s="5">
        <f>IF(K6="","",IF(K6&gt;0,"Win",IF(K6&lt;0,"Loss","BE")))</f>
        <v/>
      </c>
    </row>
    <row r="7">
      <c r="K7" s="5">
        <f>IF(E7="","",IF(D7="Long",(F7-E7)*H7-J7,(E7-F7)*H7-J7))</f>
        <v/>
      </c>
      <c r="L7" s="5">
        <f>IF(OR(G7="",E7="",E7=G7),"",K7/(ABS(E7-G7)*H7))</f>
        <v/>
      </c>
      <c r="M7" s="5">
        <f>IF(K7="","",IF(K7&gt;0,"Win",IF(K7&lt;0,"Loss","BE")))</f>
        <v/>
      </c>
    </row>
    <row r="8">
      <c r="K8" s="5">
        <f>IF(E8="","",IF(D8="Long",(F8-E8)*H8-J8,(E8-F8)*H8-J8))</f>
        <v/>
      </c>
      <c r="L8" s="5">
        <f>IF(OR(G8="",E8="",E8=G8),"",K8/(ABS(E8-G8)*H8))</f>
        <v/>
      </c>
      <c r="M8" s="5">
        <f>IF(K8="","",IF(K8&gt;0,"Win",IF(K8&lt;0,"Loss","BE")))</f>
        <v/>
      </c>
    </row>
    <row r="9">
      <c r="K9" s="5">
        <f>IF(E9="","",IF(D9="Long",(F9-E9)*H9-J9,(E9-F9)*H9-J9))</f>
        <v/>
      </c>
      <c r="L9" s="5">
        <f>IF(OR(G9="",E9="",E9=G9),"",K9/(ABS(E9-G9)*H9))</f>
        <v/>
      </c>
      <c r="M9" s="5">
        <f>IF(K9="","",IF(K9&gt;0,"Win",IF(K9&lt;0,"Loss","BE")))</f>
        <v/>
      </c>
    </row>
    <row r="10">
      <c r="K10" s="5">
        <f>IF(E10="","",IF(D10="Long",(F10-E10)*H10-J10,(E10-F10)*H10-J10))</f>
        <v/>
      </c>
      <c r="L10" s="5">
        <f>IF(OR(G10="",E10="",E10=G10),"",K10/(ABS(E10-G10)*H10))</f>
        <v/>
      </c>
      <c r="M10" s="5">
        <f>IF(K10="","",IF(K10&gt;0,"Win",IF(K10&lt;0,"Loss","BE")))</f>
        <v/>
      </c>
    </row>
    <row r="11">
      <c r="K11" s="5">
        <f>IF(E11="","",IF(D11="Long",(F11-E11)*H11-J11,(E11-F11)*H11-J11))</f>
        <v/>
      </c>
      <c r="L11" s="5">
        <f>IF(OR(G11="",E11="",E11=G11),"",K11/(ABS(E11-G11)*H11))</f>
        <v/>
      </c>
      <c r="M11" s="5">
        <f>IF(K11="","",IF(K11&gt;0,"Win",IF(K11&lt;0,"Loss","BE")))</f>
        <v/>
      </c>
    </row>
    <row r="12">
      <c r="K12" s="5">
        <f>IF(E12="","",IF(D12="Long",(F12-E12)*H12-J12,(E12-F12)*H12-J12))</f>
        <v/>
      </c>
      <c r="L12" s="5">
        <f>IF(OR(G12="",E12="",E12=G12),"",K12/(ABS(E12-G12)*H12))</f>
        <v/>
      </c>
      <c r="M12" s="5">
        <f>IF(K12="","",IF(K12&gt;0,"Win",IF(K12&lt;0,"Loss","BE")))</f>
        <v/>
      </c>
    </row>
    <row r="13">
      <c r="K13" s="5">
        <f>IF(E13="","",IF(D13="Long",(F13-E13)*H13-J13,(E13-F13)*H13-J13))</f>
        <v/>
      </c>
      <c r="L13" s="5">
        <f>IF(OR(G13="",E13="",E13=G13),"",K13/(ABS(E13-G13)*H13))</f>
        <v/>
      </c>
      <c r="M13" s="5">
        <f>IF(K13="","",IF(K13&gt;0,"Win",IF(K13&lt;0,"Loss","BE")))</f>
        <v/>
      </c>
    </row>
    <row r="14">
      <c r="K14" s="5">
        <f>IF(E14="","",IF(D14="Long",(F14-E14)*H14-J14,(E14-F14)*H14-J14))</f>
        <v/>
      </c>
      <c r="L14" s="5">
        <f>IF(OR(G14="",E14="",E14=G14),"",K14/(ABS(E14-G14)*H14))</f>
        <v/>
      </c>
      <c r="M14" s="5">
        <f>IF(K14="","",IF(K14&gt;0,"Win",IF(K14&lt;0,"Loss","BE")))</f>
        <v/>
      </c>
    </row>
    <row r="15">
      <c r="K15" s="5">
        <f>IF(E15="","",IF(D15="Long",(F15-E15)*H15-J15,(E15-F15)*H15-J15))</f>
        <v/>
      </c>
      <c r="L15" s="5">
        <f>IF(OR(G15="",E15="",E15=G15),"",K15/(ABS(E15-G15)*H15))</f>
        <v/>
      </c>
      <c r="M15" s="5">
        <f>IF(K15="","",IF(K15&gt;0,"Win",IF(K15&lt;0,"Loss","BE")))</f>
        <v/>
      </c>
    </row>
    <row r="16">
      <c r="K16" s="5">
        <f>IF(E16="","",IF(D16="Long",(F16-E16)*H16-J16,(E16-F16)*H16-J16))</f>
        <v/>
      </c>
      <c r="L16" s="5">
        <f>IF(OR(G16="",E16="",E16=G16),"",K16/(ABS(E16-G16)*H16))</f>
        <v/>
      </c>
      <c r="M16" s="5">
        <f>IF(K16="","",IF(K16&gt;0,"Win",IF(K16&lt;0,"Loss","BE")))</f>
        <v/>
      </c>
    </row>
    <row r="17">
      <c r="K17" s="5">
        <f>IF(E17="","",IF(D17="Long",(F17-E17)*H17-J17,(E17-F17)*H17-J17))</f>
        <v/>
      </c>
      <c r="L17" s="5">
        <f>IF(OR(G17="",E17="",E17=G17),"",K17/(ABS(E17-G17)*H17))</f>
        <v/>
      </c>
      <c r="M17" s="5">
        <f>IF(K17="","",IF(K17&gt;0,"Win",IF(K17&lt;0,"Loss","BE")))</f>
        <v/>
      </c>
    </row>
    <row r="18">
      <c r="K18" s="5">
        <f>IF(E18="","",IF(D18="Long",(F18-E18)*H18-J18,(E18-F18)*H18-J18))</f>
        <v/>
      </c>
      <c r="L18" s="5">
        <f>IF(OR(G18="",E18="",E18=G18),"",K18/(ABS(E18-G18)*H18))</f>
        <v/>
      </c>
      <c r="M18" s="5">
        <f>IF(K18="","",IF(K18&gt;0,"Win",IF(K18&lt;0,"Loss","BE")))</f>
        <v/>
      </c>
    </row>
    <row r="19">
      <c r="K19" s="5">
        <f>IF(E19="","",IF(D19="Long",(F19-E19)*H19-J19,(E19-F19)*H19-J19))</f>
        <v/>
      </c>
      <c r="L19" s="5">
        <f>IF(OR(G19="",E19="",E19=G19),"",K19/(ABS(E19-G19)*H19))</f>
        <v/>
      </c>
      <c r="M19" s="5">
        <f>IF(K19="","",IF(K19&gt;0,"Win",IF(K19&lt;0,"Loss","BE")))</f>
        <v/>
      </c>
    </row>
    <row r="20">
      <c r="K20" s="5">
        <f>IF(E20="","",IF(D20="Long",(F20-E20)*H20-J20,(E20-F20)*H20-J20))</f>
        <v/>
      </c>
      <c r="L20" s="5">
        <f>IF(OR(G20="",E20="",E20=G20),"",K20/(ABS(E20-G20)*H20))</f>
        <v/>
      </c>
      <c r="M20" s="5">
        <f>IF(K20="","",IF(K20&gt;0,"Win",IF(K20&lt;0,"Loss","BE")))</f>
        <v/>
      </c>
    </row>
    <row r="21">
      <c r="K21" s="5">
        <f>IF(E21="","",IF(D21="Long",(F21-E21)*H21-J21,(E21-F21)*H21-J21))</f>
        <v/>
      </c>
      <c r="L21" s="5">
        <f>IF(OR(G21="",E21="",E21=G21),"",K21/(ABS(E21-G21)*H21))</f>
        <v/>
      </c>
      <c r="M21" s="5">
        <f>IF(K21="","",IF(K21&gt;0,"Win",IF(K21&lt;0,"Loss","BE")))</f>
        <v/>
      </c>
    </row>
    <row r="22">
      <c r="K22" s="5">
        <f>IF(E22="","",IF(D22="Long",(F22-E22)*H22-J22,(E22-F22)*H22-J22))</f>
        <v/>
      </c>
      <c r="L22" s="5">
        <f>IF(OR(G22="",E22="",E22=G22),"",K22/(ABS(E22-G22)*H22))</f>
        <v/>
      </c>
      <c r="M22" s="5">
        <f>IF(K22="","",IF(K22&gt;0,"Win",IF(K22&lt;0,"Loss","BE")))</f>
        <v/>
      </c>
    </row>
    <row r="23">
      <c r="K23" s="5">
        <f>IF(E23="","",IF(D23="Long",(F23-E23)*H23-J23,(E23-F23)*H23-J23))</f>
        <v/>
      </c>
      <c r="L23" s="5">
        <f>IF(OR(G23="",E23="",E23=G23),"",K23/(ABS(E23-G23)*H23))</f>
        <v/>
      </c>
      <c r="M23" s="5">
        <f>IF(K23="","",IF(K23&gt;0,"Win",IF(K23&lt;0,"Loss","BE")))</f>
        <v/>
      </c>
    </row>
    <row r="24">
      <c r="K24" s="5">
        <f>IF(E24="","",IF(D24="Long",(F24-E24)*H24-J24,(E24-F24)*H24-J24))</f>
        <v/>
      </c>
      <c r="L24" s="5">
        <f>IF(OR(G24="",E24="",E24=G24),"",K24/(ABS(E24-G24)*H24))</f>
        <v/>
      </c>
      <c r="M24" s="5">
        <f>IF(K24="","",IF(K24&gt;0,"Win",IF(K24&lt;0,"Loss","BE")))</f>
        <v/>
      </c>
    </row>
    <row r="25">
      <c r="K25" s="5">
        <f>IF(E25="","",IF(D25="Long",(F25-E25)*H25-J25,(E25-F25)*H25-J25))</f>
        <v/>
      </c>
      <c r="L25" s="5">
        <f>IF(OR(G25="",E25="",E25=G25),"",K25/(ABS(E25-G25)*H25))</f>
        <v/>
      </c>
      <c r="M25" s="5">
        <f>IF(K25="","",IF(K25&gt;0,"Win",IF(K25&lt;0,"Loss","BE")))</f>
        <v/>
      </c>
    </row>
    <row r="26">
      <c r="K26" s="5">
        <f>IF(E26="","",IF(D26="Long",(F26-E26)*H26-J26,(E26-F26)*H26-J26))</f>
        <v/>
      </c>
      <c r="L26" s="5">
        <f>IF(OR(G26="",E26="",E26=G26),"",K26/(ABS(E26-G26)*H26))</f>
        <v/>
      </c>
      <c r="M26" s="5">
        <f>IF(K26="","",IF(K26&gt;0,"Win",IF(K26&lt;0,"Loss","BE")))</f>
        <v/>
      </c>
    </row>
    <row r="27">
      <c r="K27" s="5">
        <f>IF(E27="","",IF(D27="Long",(F27-E27)*H27-J27,(E27-F27)*H27-J27))</f>
        <v/>
      </c>
      <c r="L27" s="5">
        <f>IF(OR(G27="",E27="",E27=G27),"",K27/(ABS(E27-G27)*H27))</f>
        <v/>
      </c>
      <c r="M27" s="5">
        <f>IF(K27="","",IF(K27&gt;0,"Win",IF(K27&lt;0,"Loss","BE")))</f>
        <v/>
      </c>
    </row>
    <row r="28">
      <c r="K28" s="5">
        <f>IF(E28="","",IF(D28="Long",(F28-E28)*H28-J28,(E28-F28)*H28-J28))</f>
        <v/>
      </c>
      <c r="L28" s="5">
        <f>IF(OR(G28="",E28="",E28=G28),"",K28/(ABS(E28-G28)*H28))</f>
        <v/>
      </c>
      <c r="M28" s="5">
        <f>IF(K28="","",IF(K28&gt;0,"Win",IF(K28&lt;0,"Loss","BE")))</f>
        <v/>
      </c>
    </row>
    <row r="29">
      <c r="K29" s="5">
        <f>IF(E29="","",IF(D29="Long",(F29-E29)*H29-J29,(E29-F29)*H29-J29))</f>
        <v/>
      </c>
      <c r="L29" s="5">
        <f>IF(OR(G29="",E29="",E29=G29),"",K29/(ABS(E29-G29)*H29))</f>
        <v/>
      </c>
      <c r="M29" s="5">
        <f>IF(K29="","",IF(K29&gt;0,"Win",IF(K29&lt;0,"Loss","BE")))</f>
        <v/>
      </c>
    </row>
    <row r="30">
      <c r="K30" s="5">
        <f>IF(E30="","",IF(D30="Long",(F30-E30)*H30-J30,(E30-F30)*H30-J30))</f>
        <v/>
      </c>
      <c r="L30" s="5">
        <f>IF(OR(G30="",E30="",E30=G30),"",K30/(ABS(E30-G30)*H30))</f>
        <v/>
      </c>
      <c r="M30" s="5">
        <f>IF(K30="","",IF(K30&gt;0,"Win",IF(K30&lt;0,"Loss","BE")))</f>
        <v/>
      </c>
    </row>
    <row r="31">
      <c r="K31" s="5">
        <f>IF(E31="","",IF(D31="Long",(F31-E31)*H31-J31,(E31-F31)*H31-J31))</f>
        <v/>
      </c>
      <c r="L31" s="5">
        <f>IF(OR(G31="",E31="",E31=G31),"",K31/(ABS(E31-G31)*H31))</f>
        <v/>
      </c>
      <c r="M31" s="5">
        <f>IF(K31="","",IF(K31&gt;0,"Win",IF(K31&lt;0,"Loss","BE")))</f>
        <v/>
      </c>
    </row>
    <row r="32">
      <c r="K32" s="5">
        <f>IF(E32="","",IF(D32="Long",(F32-E32)*H32-J32,(E32-F32)*H32-J32))</f>
        <v/>
      </c>
      <c r="L32" s="5">
        <f>IF(OR(G32="",E32="",E32=G32),"",K32/(ABS(E32-G32)*H32))</f>
        <v/>
      </c>
      <c r="M32" s="5">
        <f>IF(K32="","",IF(K32&gt;0,"Win",IF(K32&lt;0,"Loss","BE")))</f>
        <v/>
      </c>
    </row>
    <row r="33">
      <c r="K33" s="5">
        <f>IF(E33="","",IF(D33="Long",(F33-E33)*H33-J33,(E33-F33)*H33-J33))</f>
        <v/>
      </c>
      <c r="L33" s="5">
        <f>IF(OR(G33="",E33="",E33=G33),"",K33/(ABS(E33-G33)*H33))</f>
        <v/>
      </c>
      <c r="M33" s="5">
        <f>IF(K33="","",IF(K33&gt;0,"Win",IF(K33&lt;0,"Loss","BE")))</f>
        <v/>
      </c>
    </row>
    <row r="34">
      <c r="K34" s="5">
        <f>IF(E34="","",IF(D34="Long",(F34-E34)*H34-J34,(E34-F34)*H34-J34))</f>
        <v/>
      </c>
      <c r="L34" s="5">
        <f>IF(OR(G34="",E34="",E34=G34),"",K34/(ABS(E34-G34)*H34))</f>
        <v/>
      </c>
      <c r="M34" s="5">
        <f>IF(K34="","",IF(K34&gt;0,"Win",IF(K34&lt;0,"Loss","BE")))</f>
        <v/>
      </c>
    </row>
    <row r="35">
      <c r="K35" s="5">
        <f>IF(E35="","",IF(D35="Long",(F35-E35)*H35-J35,(E35-F35)*H35-J35))</f>
        <v/>
      </c>
      <c r="L35" s="5">
        <f>IF(OR(G35="",E35="",E35=G35),"",K35/(ABS(E35-G35)*H35))</f>
        <v/>
      </c>
      <c r="M35" s="5">
        <f>IF(K35="","",IF(K35&gt;0,"Win",IF(K35&lt;0,"Loss","BE")))</f>
        <v/>
      </c>
    </row>
    <row r="36">
      <c r="K36" s="5">
        <f>IF(E36="","",IF(D36="Long",(F36-E36)*H36-J36,(E36-F36)*H36-J36))</f>
        <v/>
      </c>
      <c r="L36" s="5">
        <f>IF(OR(G36="",E36="",E36=G36),"",K36/(ABS(E36-G36)*H36))</f>
        <v/>
      </c>
      <c r="M36" s="5">
        <f>IF(K36="","",IF(K36&gt;0,"Win",IF(K36&lt;0,"Loss","BE")))</f>
        <v/>
      </c>
    </row>
    <row r="37">
      <c r="K37" s="5">
        <f>IF(E37="","",IF(D37="Long",(F37-E37)*H37-J37,(E37-F37)*H37-J37))</f>
        <v/>
      </c>
      <c r="L37" s="5">
        <f>IF(OR(G37="",E37="",E37=G37),"",K37/(ABS(E37-G37)*H37))</f>
        <v/>
      </c>
      <c r="M37" s="5">
        <f>IF(K37="","",IF(K37&gt;0,"Win",IF(K37&lt;0,"Loss","BE")))</f>
        <v/>
      </c>
    </row>
    <row r="38">
      <c r="K38" s="5">
        <f>IF(E38="","",IF(D38="Long",(F38-E38)*H38-J38,(E38-F38)*H38-J38))</f>
        <v/>
      </c>
      <c r="L38" s="5">
        <f>IF(OR(G38="",E38="",E38=G38),"",K38/(ABS(E38-G38)*H38))</f>
        <v/>
      </c>
      <c r="M38" s="5">
        <f>IF(K38="","",IF(K38&gt;0,"Win",IF(K38&lt;0,"Loss","BE")))</f>
        <v/>
      </c>
    </row>
    <row r="39">
      <c r="K39" s="5">
        <f>IF(E39="","",IF(D39="Long",(F39-E39)*H39-J39,(E39-F39)*H39-J39))</f>
        <v/>
      </c>
      <c r="L39" s="5">
        <f>IF(OR(G39="",E39="",E39=G39),"",K39/(ABS(E39-G39)*H39))</f>
        <v/>
      </c>
      <c r="M39" s="5">
        <f>IF(K39="","",IF(K39&gt;0,"Win",IF(K39&lt;0,"Loss","BE")))</f>
        <v/>
      </c>
    </row>
    <row r="40">
      <c r="K40" s="5">
        <f>IF(E40="","",IF(D40="Long",(F40-E40)*H40-J40,(E40-F40)*H40-J40))</f>
        <v/>
      </c>
      <c r="L40" s="5">
        <f>IF(OR(G40="",E40="",E40=G40),"",K40/(ABS(E40-G40)*H40))</f>
        <v/>
      </c>
      <c r="M40" s="5">
        <f>IF(K40="","",IF(K40&gt;0,"Win",IF(K40&lt;0,"Loss","BE")))</f>
        <v/>
      </c>
    </row>
    <row r="41">
      <c r="K41" s="5">
        <f>IF(E41="","",IF(D41="Long",(F41-E41)*H41-J41,(E41-F41)*H41-J41))</f>
        <v/>
      </c>
      <c r="L41" s="5">
        <f>IF(OR(G41="",E41="",E41=G41),"",K41/(ABS(E41-G41)*H41))</f>
        <v/>
      </c>
      <c r="M41" s="5">
        <f>IF(K41="","",IF(K41&gt;0,"Win",IF(K41&lt;0,"Loss","BE")))</f>
        <v/>
      </c>
    </row>
    <row r="42">
      <c r="K42" s="5">
        <f>IF(E42="","",IF(D42="Long",(F42-E42)*H42-J42,(E42-F42)*H42-J42))</f>
        <v/>
      </c>
      <c r="L42" s="5">
        <f>IF(OR(G42="",E42="",E42=G42),"",K42/(ABS(E42-G42)*H42))</f>
        <v/>
      </c>
      <c r="M42" s="5">
        <f>IF(K42="","",IF(K42&gt;0,"Win",IF(K42&lt;0,"Loss","BE")))</f>
        <v/>
      </c>
    </row>
    <row r="43">
      <c r="K43" s="5">
        <f>IF(E43="","",IF(D43="Long",(F43-E43)*H43-J43,(E43-F43)*H43-J43))</f>
        <v/>
      </c>
      <c r="L43" s="5">
        <f>IF(OR(G43="",E43="",E43=G43),"",K43/(ABS(E43-G43)*H43))</f>
        <v/>
      </c>
      <c r="M43" s="5">
        <f>IF(K43="","",IF(K43&gt;0,"Win",IF(K43&lt;0,"Loss","BE")))</f>
        <v/>
      </c>
    </row>
    <row r="44">
      <c r="K44" s="5">
        <f>IF(E44="","",IF(D44="Long",(F44-E44)*H44-J44,(E44-F44)*H44-J44))</f>
        <v/>
      </c>
      <c r="L44" s="5">
        <f>IF(OR(G44="",E44="",E44=G44),"",K44/(ABS(E44-G44)*H44))</f>
        <v/>
      </c>
      <c r="M44" s="5">
        <f>IF(K44="","",IF(K44&gt;0,"Win",IF(K44&lt;0,"Loss","BE")))</f>
        <v/>
      </c>
    </row>
    <row r="45">
      <c r="K45" s="5">
        <f>IF(E45="","",IF(D45="Long",(F45-E45)*H45-J45,(E45-F45)*H45-J45))</f>
        <v/>
      </c>
      <c r="L45" s="5">
        <f>IF(OR(G45="",E45="",E45=G45),"",K45/(ABS(E45-G45)*H45))</f>
        <v/>
      </c>
      <c r="M45" s="5">
        <f>IF(K45="","",IF(K45&gt;0,"Win",IF(K45&lt;0,"Loss","BE")))</f>
        <v/>
      </c>
    </row>
    <row r="46">
      <c r="K46" s="5">
        <f>IF(E46="","",IF(D46="Long",(F46-E46)*H46-J46,(E46-F46)*H46-J46))</f>
        <v/>
      </c>
      <c r="L46" s="5">
        <f>IF(OR(G46="",E46="",E46=G46),"",K46/(ABS(E46-G46)*H46))</f>
        <v/>
      </c>
      <c r="M46" s="5">
        <f>IF(K46="","",IF(K46&gt;0,"Win",IF(K46&lt;0,"Loss","BE")))</f>
        <v/>
      </c>
    </row>
    <row r="47">
      <c r="K47" s="5">
        <f>IF(E47="","",IF(D47="Long",(F47-E47)*H47-J47,(E47-F47)*H47-J47))</f>
        <v/>
      </c>
      <c r="L47" s="5">
        <f>IF(OR(G47="",E47="",E47=G47),"",K47/(ABS(E47-G47)*H47))</f>
        <v/>
      </c>
      <c r="M47" s="5">
        <f>IF(K47="","",IF(K47&gt;0,"Win",IF(K47&lt;0,"Loss","BE")))</f>
        <v/>
      </c>
    </row>
    <row r="48">
      <c r="K48" s="5">
        <f>IF(E48="","",IF(D48="Long",(F48-E48)*H48-J48,(E48-F48)*H48-J48))</f>
        <v/>
      </c>
      <c r="L48" s="5">
        <f>IF(OR(G48="",E48="",E48=G48),"",K48/(ABS(E48-G48)*H48))</f>
        <v/>
      </c>
      <c r="M48" s="5">
        <f>IF(K48="","",IF(K48&gt;0,"Win",IF(K48&lt;0,"Loss","BE")))</f>
        <v/>
      </c>
    </row>
    <row r="49">
      <c r="K49" s="5">
        <f>IF(E49="","",IF(D49="Long",(F49-E49)*H49-J49,(E49-F49)*H49-J49))</f>
        <v/>
      </c>
      <c r="L49" s="5">
        <f>IF(OR(G49="",E49="",E49=G49),"",K49/(ABS(E49-G49)*H49))</f>
        <v/>
      </c>
      <c r="M49" s="5">
        <f>IF(K49="","",IF(K49&gt;0,"Win",IF(K49&lt;0,"Loss","BE")))</f>
        <v/>
      </c>
    </row>
    <row r="50">
      <c r="K50" s="5">
        <f>IF(E50="","",IF(D50="Long",(F50-E50)*H50-J50,(E50-F50)*H50-J50))</f>
        <v/>
      </c>
      <c r="L50" s="5">
        <f>IF(OR(G50="",E50="",E50=G50),"",K50/(ABS(E50-G50)*H50))</f>
        <v/>
      </c>
      <c r="M50" s="5">
        <f>IF(K50="","",IF(K50&gt;0,"Win",IF(K50&lt;0,"Loss","BE")))</f>
        <v/>
      </c>
    </row>
    <row r="51">
      <c r="K51" s="5">
        <f>IF(E51="","",IF(D51="Long",(F51-E51)*H51-J51,(E51-F51)*H51-J51))</f>
        <v/>
      </c>
      <c r="L51" s="5">
        <f>IF(OR(G51="",E51="",E51=G51),"",K51/(ABS(E51-G51)*H51))</f>
        <v/>
      </c>
      <c r="M51" s="5">
        <f>IF(K51="","",IF(K51&gt;0,"Win",IF(K51&lt;0,"Loss","BE")))</f>
        <v/>
      </c>
    </row>
    <row r="52">
      <c r="K52" s="5">
        <f>IF(E52="","",IF(D52="Long",(F52-E52)*H52-J52,(E52-F52)*H52-J52))</f>
        <v/>
      </c>
      <c r="L52" s="5">
        <f>IF(OR(G52="",E52="",E52=G52),"",K52/(ABS(E52-G52)*H52))</f>
        <v/>
      </c>
      <c r="M52" s="5">
        <f>IF(K52="","",IF(K52&gt;0,"Win",IF(K52&lt;0,"Loss","BE")))</f>
        <v/>
      </c>
    </row>
    <row r="53">
      <c r="K53" s="5">
        <f>IF(E53="","",IF(D53="Long",(F53-E53)*H53-J53,(E53-F53)*H53-J53))</f>
        <v/>
      </c>
      <c r="L53" s="5">
        <f>IF(OR(G53="",E53="",E53=G53),"",K53/(ABS(E53-G53)*H53))</f>
        <v/>
      </c>
      <c r="M53" s="5">
        <f>IF(K53="","",IF(K53&gt;0,"Win",IF(K53&lt;0,"Loss","BE")))</f>
        <v/>
      </c>
    </row>
    <row r="54">
      <c r="K54" s="5">
        <f>IF(E54="","",IF(D54="Long",(F54-E54)*H54-J54,(E54-F54)*H54-J54))</f>
        <v/>
      </c>
      <c r="L54" s="5">
        <f>IF(OR(G54="",E54="",E54=G54),"",K54/(ABS(E54-G54)*H54))</f>
        <v/>
      </c>
      <c r="M54" s="5">
        <f>IF(K54="","",IF(K54&gt;0,"Win",IF(K54&lt;0,"Loss","BE")))</f>
        <v/>
      </c>
    </row>
    <row r="55">
      <c r="K55" s="5">
        <f>IF(E55="","",IF(D55="Long",(F55-E55)*H55-J55,(E55-F55)*H55-J55))</f>
        <v/>
      </c>
      <c r="L55" s="5">
        <f>IF(OR(G55="",E55="",E55=G55),"",K55/(ABS(E55-G55)*H55))</f>
        <v/>
      </c>
      <c r="M55" s="5">
        <f>IF(K55="","",IF(K55&gt;0,"Win",IF(K55&lt;0,"Loss","BE")))</f>
        <v/>
      </c>
    </row>
    <row r="56">
      <c r="K56" s="5">
        <f>IF(E56="","",IF(D56="Long",(F56-E56)*H56-J56,(E56-F56)*H56-J56))</f>
        <v/>
      </c>
      <c r="L56" s="5">
        <f>IF(OR(G56="",E56="",E56=G56),"",K56/(ABS(E56-G56)*H56))</f>
        <v/>
      </c>
      <c r="M56" s="5">
        <f>IF(K56="","",IF(K56&gt;0,"Win",IF(K56&lt;0,"Loss","BE")))</f>
        <v/>
      </c>
    </row>
    <row r="57">
      <c r="K57" s="5">
        <f>IF(E57="","",IF(D57="Long",(F57-E57)*H57-J57,(E57-F57)*H57-J57))</f>
        <v/>
      </c>
      <c r="L57" s="5">
        <f>IF(OR(G57="",E57="",E57=G57),"",K57/(ABS(E57-G57)*H57))</f>
        <v/>
      </c>
      <c r="M57" s="5">
        <f>IF(K57="","",IF(K57&gt;0,"Win",IF(K57&lt;0,"Loss","BE")))</f>
        <v/>
      </c>
    </row>
    <row r="58">
      <c r="K58" s="5">
        <f>IF(E58="","",IF(D58="Long",(F58-E58)*H58-J58,(E58-F58)*H58-J58))</f>
        <v/>
      </c>
      <c r="L58" s="5">
        <f>IF(OR(G58="",E58="",E58=G58),"",K58/(ABS(E58-G58)*H58))</f>
        <v/>
      </c>
      <c r="M58" s="5">
        <f>IF(K58="","",IF(K58&gt;0,"Win",IF(K58&lt;0,"Loss","BE")))</f>
        <v/>
      </c>
    </row>
    <row r="59">
      <c r="K59" s="5">
        <f>IF(E59="","",IF(D59="Long",(F59-E59)*H59-J59,(E59-F59)*H59-J59))</f>
        <v/>
      </c>
      <c r="L59" s="5">
        <f>IF(OR(G59="",E59="",E59=G59),"",K59/(ABS(E59-G59)*H59))</f>
        <v/>
      </c>
      <c r="M59" s="5">
        <f>IF(K59="","",IF(K59&gt;0,"Win",IF(K59&lt;0,"Loss","BE")))</f>
        <v/>
      </c>
    </row>
    <row r="60">
      <c r="K60" s="5">
        <f>IF(E60="","",IF(D60="Long",(F60-E60)*H60-J60,(E60-F60)*H60-J60))</f>
        <v/>
      </c>
      <c r="L60" s="5">
        <f>IF(OR(G60="",E60="",E60=G60),"",K60/(ABS(E60-G60)*H60))</f>
        <v/>
      </c>
      <c r="M60" s="5">
        <f>IF(K60="","",IF(K60&gt;0,"Win",IF(K60&lt;0,"Loss","BE")))</f>
        <v/>
      </c>
    </row>
    <row r="61">
      <c r="K61" s="5">
        <f>IF(E61="","",IF(D61="Long",(F61-E61)*H61-J61,(E61-F61)*H61-J61))</f>
        <v/>
      </c>
      <c r="L61" s="5">
        <f>IF(OR(G61="",E61="",E61=G61),"",K61/(ABS(E61-G61)*H61))</f>
        <v/>
      </c>
      <c r="M61" s="5">
        <f>IF(K61="","",IF(K61&gt;0,"Win",IF(K61&lt;0,"Loss","BE")))</f>
        <v/>
      </c>
    </row>
    <row r="62">
      <c r="K62" s="5">
        <f>IF(E62="","",IF(D62="Long",(F62-E62)*H62-J62,(E62-F62)*H62-J62))</f>
        <v/>
      </c>
      <c r="L62" s="5">
        <f>IF(OR(G62="",E62="",E62=G62),"",K62/(ABS(E62-G62)*H62))</f>
        <v/>
      </c>
      <c r="M62" s="5">
        <f>IF(K62="","",IF(K62&gt;0,"Win",IF(K62&lt;0,"Loss","BE")))</f>
        <v/>
      </c>
    </row>
    <row r="63">
      <c r="K63" s="5">
        <f>IF(E63="","",IF(D63="Long",(F63-E63)*H63-J63,(E63-F63)*H63-J63))</f>
        <v/>
      </c>
      <c r="L63" s="5">
        <f>IF(OR(G63="",E63="",E63=G63),"",K63/(ABS(E63-G63)*H63))</f>
        <v/>
      </c>
      <c r="M63" s="5">
        <f>IF(K63="","",IF(K63&gt;0,"Win",IF(K63&lt;0,"Loss","BE")))</f>
        <v/>
      </c>
    </row>
    <row r="64">
      <c r="K64" s="5">
        <f>IF(E64="","",IF(D64="Long",(F64-E64)*H64-J64,(E64-F64)*H64-J64))</f>
        <v/>
      </c>
      <c r="L64" s="5">
        <f>IF(OR(G64="",E64="",E64=G64),"",K64/(ABS(E64-G64)*H64))</f>
        <v/>
      </c>
      <c r="M64" s="5">
        <f>IF(K64="","",IF(K64&gt;0,"Win",IF(K64&lt;0,"Loss","BE")))</f>
        <v/>
      </c>
    </row>
    <row r="65">
      <c r="K65" s="5">
        <f>IF(E65="","",IF(D65="Long",(F65-E65)*H65-J65,(E65-F65)*H65-J65))</f>
        <v/>
      </c>
      <c r="L65" s="5">
        <f>IF(OR(G65="",E65="",E65=G65),"",K65/(ABS(E65-G65)*H65))</f>
        <v/>
      </c>
      <c r="M65" s="5">
        <f>IF(K65="","",IF(K65&gt;0,"Win",IF(K65&lt;0,"Loss","BE")))</f>
        <v/>
      </c>
    </row>
    <row r="66">
      <c r="K66" s="5">
        <f>IF(E66="","",IF(D66="Long",(F66-E66)*H66-J66,(E66-F66)*H66-J66))</f>
        <v/>
      </c>
      <c r="L66" s="5">
        <f>IF(OR(G66="",E66="",E66=G66),"",K66/(ABS(E66-G66)*H66))</f>
        <v/>
      </c>
      <c r="M66" s="5">
        <f>IF(K66="","",IF(K66&gt;0,"Win",IF(K66&lt;0,"Loss","BE")))</f>
        <v/>
      </c>
    </row>
    <row r="67">
      <c r="K67" s="5">
        <f>IF(E67="","",IF(D67="Long",(F67-E67)*H67-J67,(E67-F67)*H67-J67))</f>
        <v/>
      </c>
      <c r="L67" s="5">
        <f>IF(OR(G67="",E67="",E67=G67),"",K67/(ABS(E67-G67)*H67))</f>
        <v/>
      </c>
      <c r="M67" s="5">
        <f>IF(K67="","",IF(K67&gt;0,"Win",IF(K67&lt;0,"Loss","BE")))</f>
        <v/>
      </c>
    </row>
    <row r="68">
      <c r="K68" s="5">
        <f>IF(E68="","",IF(D68="Long",(F68-E68)*H68-J68,(E68-F68)*H68-J68))</f>
        <v/>
      </c>
      <c r="L68" s="5">
        <f>IF(OR(G68="",E68="",E68=G68),"",K68/(ABS(E68-G68)*H68))</f>
        <v/>
      </c>
      <c r="M68" s="5">
        <f>IF(K68="","",IF(K68&gt;0,"Win",IF(K68&lt;0,"Loss","BE")))</f>
        <v/>
      </c>
    </row>
    <row r="69">
      <c r="K69" s="5">
        <f>IF(E69="","",IF(D69="Long",(F69-E69)*H69-J69,(E69-F69)*H69-J69))</f>
        <v/>
      </c>
      <c r="L69" s="5">
        <f>IF(OR(G69="",E69="",E69=G69),"",K69/(ABS(E69-G69)*H69))</f>
        <v/>
      </c>
      <c r="M69" s="5">
        <f>IF(K69="","",IF(K69&gt;0,"Win",IF(K69&lt;0,"Loss","BE")))</f>
        <v/>
      </c>
    </row>
    <row r="70">
      <c r="K70" s="5">
        <f>IF(E70="","",IF(D70="Long",(F70-E70)*H70-J70,(E70-F70)*H70-J70))</f>
        <v/>
      </c>
      <c r="L70" s="5">
        <f>IF(OR(G70="",E70="",E70=G70),"",K70/(ABS(E70-G70)*H70))</f>
        <v/>
      </c>
      <c r="M70" s="5">
        <f>IF(K70="","",IF(K70&gt;0,"Win",IF(K70&lt;0,"Loss","BE")))</f>
        <v/>
      </c>
    </row>
    <row r="71">
      <c r="K71" s="5">
        <f>IF(E71="","",IF(D71="Long",(F71-E71)*H71-J71,(E71-F71)*H71-J71))</f>
        <v/>
      </c>
      <c r="L71" s="5">
        <f>IF(OR(G71="",E71="",E71=G71),"",K71/(ABS(E71-G71)*H71))</f>
        <v/>
      </c>
      <c r="M71" s="5">
        <f>IF(K71="","",IF(K71&gt;0,"Win",IF(K71&lt;0,"Loss","BE")))</f>
        <v/>
      </c>
    </row>
    <row r="72">
      <c r="K72" s="5">
        <f>IF(E72="","",IF(D72="Long",(F72-E72)*H72-J72,(E72-F72)*H72-J72))</f>
        <v/>
      </c>
      <c r="L72" s="5">
        <f>IF(OR(G72="",E72="",E72=G72),"",K72/(ABS(E72-G72)*H72))</f>
        <v/>
      </c>
      <c r="M72" s="5">
        <f>IF(K72="","",IF(K72&gt;0,"Win",IF(K72&lt;0,"Loss","BE")))</f>
        <v/>
      </c>
    </row>
    <row r="73">
      <c r="K73" s="5">
        <f>IF(E73="","",IF(D73="Long",(F73-E73)*H73-J73,(E73-F73)*H73-J73))</f>
        <v/>
      </c>
      <c r="L73" s="5">
        <f>IF(OR(G73="",E73="",E73=G73),"",K73/(ABS(E73-G73)*H73))</f>
        <v/>
      </c>
      <c r="M73" s="5">
        <f>IF(K73="","",IF(K73&gt;0,"Win",IF(K73&lt;0,"Loss","BE")))</f>
        <v/>
      </c>
    </row>
    <row r="74">
      <c r="K74" s="5">
        <f>IF(E74="","",IF(D74="Long",(F74-E74)*H74-J74,(E74-F74)*H74-J74))</f>
        <v/>
      </c>
      <c r="L74" s="5">
        <f>IF(OR(G74="",E74="",E74=G74),"",K74/(ABS(E74-G74)*H74))</f>
        <v/>
      </c>
      <c r="M74" s="5">
        <f>IF(K74="","",IF(K74&gt;0,"Win",IF(K74&lt;0,"Loss","BE")))</f>
        <v/>
      </c>
    </row>
    <row r="75">
      <c r="K75" s="5">
        <f>IF(E75="","",IF(D75="Long",(F75-E75)*H75-J75,(E75-F75)*H75-J75))</f>
        <v/>
      </c>
      <c r="L75" s="5">
        <f>IF(OR(G75="",E75="",E75=G75),"",K75/(ABS(E75-G75)*H75))</f>
        <v/>
      </c>
      <c r="M75" s="5">
        <f>IF(K75="","",IF(K75&gt;0,"Win",IF(K75&lt;0,"Loss","BE")))</f>
        <v/>
      </c>
    </row>
    <row r="76">
      <c r="K76" s="5">
        <f>IF(E76="","",IF(D76="Long",(F76-E76)*H76-J76,(E76-F76)*H76-J76))</f>
        <v/>
      </c>
      <c r="L76" s="5">
        <f>IF(OR(G76="",E76="",E76=G76),"",K76/(ABS(E76-G76)*H76))</f>
        <v/>
      </c>
      <c r="M76" s="5">
        <f>IF(K76="","",IF(K76&gt;0,"Win",IF(K76&lt;0,"Loss","BE")))</f>
        <v/>
      </c>
    </row>
    <row r="77">
      <c r="K77" s="5">
        <f>IF(E77="","",IF(D77="Long",(F77-E77)*H77-J77,(E77-F77)*H77-J77))</f>
        <v/>
      </c>
      <c r="L77" s="5">
        <f>IF(OR(G77="",E77="",E77=G77),"",K77/(ABS(E77-G77)*H77))</f>
        <v/>
      </c>
      <c r="M77" s="5">
        <f>IF(K77="","",IF(K77&gt;0,"Win",IF(K77&lt;0,"Loss","BE")))</f>
        <v/>
      </c>
    </row>
    <row r="78">
      <c r="K78" s="5">
        <f>IF(E78="","",IF(D78="Long",(F78-E78)*H78-J78,(E78-F78)*H78-J78))</f>
        <v/>
      </c>
      <c r="L78" s="5">
        <f>IF(OR(G78="",E78="",E78=G78),"",K78/(ABS(E78-G78)*H78))</f>
        <v/>
      </c>
      <c r="M78" s="5">
        <f>IF(K78="","",IF(K78&gt;0,"Win",IF(K78&lt;0,"Loss","BE")))</f>
        <v/>
      </c>
    </row>
    <row r="79">
      <c r="K79" s="5">
        <f>IF(E79="","",IF(D79="Long",(F79-E79)*H79-J79,(E79-F79)*H79-J79))</f>
        <v/>
      </c>
      <c r="L79" s="5">
        <f>IF(OR(G79="",E79="",E79=G79),"",K79/(ABS(E79-G79)*H79))</f>
        <v/>
      </c>
      <c r="M79" s="5">
        <f>IF(K79="","",IF(K79&gt;0,"Win",IF(K79&lt;0,"Loss","BE")))</f>
        <v/>
      </c>
    </row>
    <row r="80">
      <c r="K80" s="5">
        <f>IF(E80="","",IF(D80="Long",(F80-E80)*H80-J80,(E80-F80)*H80-J80))</f>
        <v/>
      </c>
      <c r="L80" s="5">
        <f>IF(OR(G80="",E80="",E80=G80),"",K80/(ABS(E80-G80)*H80))</f>
        <v/>
      </c>
      <c r="M80" s="5">
        <f>IF(K80="","",IF(K80&gt;0,"Win",IF(K80&lt;0,"Loss","BE")))</f>
        <v/>
      </c>
    </row>
    <row r="81">
      <c r="K81" s="5">
        <f>IF(E81="","",IF(D81="Long",(F81-E81)*H81-J81,(E81-F81)*H81-J81))</f>
        <v/>
      </c>
      <c r="L81" s="5">
        <f>IF(OR(G81="",E81="",E81=G81),"",K81/(ABS(E81-G81)*H81))</f>
        <v/>
      </c>
      <c r="M81" s="5">
        <f>IF(K81="","",IF(K81&gt;0,"Win",IF(K81&lt;0,"Loss","BE")))</f>
        <v/>
      </c>
    </row>
    <row r="82">
      <c r="K82" s="5">
        <f>IF(E82="","",IF(D82="Long",(F82-E82)*H82-J82,(E82-F82)*H82-J82))</f>
        <v/>
      </c>
      <c r="L82" s="5">
        <f>IF(OR(G82="",E82="",E82=G82),"",K82/(ABS(E82-G82)*H82))</f>
        <v/>
      </c>
      <c r="M82" s="5">
        <f>IF(K82="","",IF(K82&gt;0,"Win",IF(K82&lt;0,"Loss","BE")))</f>
        <v/>
      </c>
    </row>
    <row r="83">
      <c r="K83" s="5">
        <f>IF(E83="","",IF(D83="Long",(F83-E83)*H83-J83,(E83-F83)*H83-J83))</f>
        <v/>
      </c>
      <c r="L83" s="5">
        <f>IF(OR(G83="",E83="",E83=G83),"",K83/(ABS(E83-G83)*H83))</f>
        <v/>
      </c>
      <c r="M83" s="5">
        <f>IF(K83="","",IF(K83&gt;0,"Win",IF(K83&lt;0,"Loss","BE")))</f>
        <v/>
      </c>
    </row>
    <row r="84">
      <c r="K84" s="5">
        <f>IF(E84="","",IF(D84="Long",(F84-E84)*H84-J84,(E84-F84)*H84-J84))</f>
        <v/>
      </c>
      <c r="L84" s="5">
        <f>IF(OR(G84="",E84="",E84=G84),"",K84/(ABS(E84-G84)*H84))</f>
        <v/>
      </c>
      <c r="M84" s="5">
        <f>IF(K84="","",IF(K84&gt;0,"Win",IF(K84&lt;0,"Loss","BE")))</f>
        <v/>
      </c>
    </row>
    <row r="85">
      <c r="K85" s="5">
        <f>IF(E85="","",IF(D85="Long",(F85-E85)*H85-J85,(E85-F85)*H85-J85))</f>
        <v/>
      </c>
      <c r="L85" s="5">
        <f>IF(OR(G85="",E85="",E85=G85),"",K85/(ABS(E85-G85)*H85))</f>
        <v/>
      </c>
      <c r="M85" s="5">
        <f>IF(K85="","",IF(K85&gt;0,"Win",IF(K85&lt;0,"Loss","BE")))</f>
        <v/>
      </c>
    </row>
    <row r="86">
      <c r="K86" s="5">
        <f>IF(E86="","",IF(D86="Long",(F86-E86)*H86-J86,(E86-F86)*H86-J86))</f>
        <v/>
      </c>
      <c r="L86" s="5">
        <f>IF(OR(G86="",E86="",E86=G86),"",K86/(ABS(E86-G86)*H86))</f>
        <v/>
      </c>
      <c r="M86" s="5">
        <f>IF(K86="","",IF(K86&gt;0,"Win",IF(K86&lt;0,"Loss","BE")))</f>
        <v/>
      </c>
    </row>
    <row r="87">
      <c r="K87" s="5">
        <f>IF(E87="","",IF(D87="Long",(F87-E87)*H87-J87,(E87-F87)*H87-J87))</f>
        <v/>
      </c>
      <c r="L87" s="5">
        <f>IF(OR(G87="",E87="",E87=G87),"",K87/(ABS(E87-G87)*H87))</f>
        <v/>
      </c>
      <c r="M87" s="5">
        <f>IF(K87="","",IF(K87&gt;0,"Win",IF(K87&lt;0,"Loss","BE")))</f>
        <v/>
      </c>
    </row>
    <row r="88">
      <c r="K88" s="5">
        <f>IF(E88="","",IF(D88="Long",(F88-E88)*H88-J88,(E88-F88)*H88-J88))</f>
        <v/>
      </c>
      <c r="L88" s="5">
        <f>IF(OR(G88="",E88="",E88=G88),"",K88/(ABS(E88-G88)*H88))</f>
        <v/>
      </c>
      <c r="M88" s="5">
        <f>IF(K88="","",IF(K88&gt;0,"Win",IF(K88&lt;0,"Loss","BE")))</f>
        <v/>
      </c>
    </row>
    <row r="89">
      <c r="K89" s="5">
        <f>IF(E89="","",IF(D89="Long",(F89-E89)*H89-J89,(E89-F89)*H89-J89))</f>
        <v/>
      </c>
      <c r="L89" s="5">
        <f>IF(OR(G89="",E89="",E89=G89),"",K89/(ABS(E89-G89)*H89))</f>
        <v/>
      </c>
      <c r="M89" s="5">
        <f>IF(K89="","",IF(K89&gt;0,"Win",IF(K89&lt;0,"Loss","BE")))</f>
        <v/>
      </c>
    </row>
    <row r="90">
      <c r="K90" s="5">
        <f>IF(E90="","",IF(D90="Long",(F90-E90)*H90-J90,(E90-F90)*H90-J90))</f>
        <v/>
      </c>
      <c r="L90" s="5">
        <f>IF(OR(G90="",E90="",E90=G90),"",K90/(ABS(E90-G90)*H90))</f>
        <v/>
      </c>
      <c r="M90" s="5">
        <f>IF(K90="","",IF(K90&gt;0,"Win",IF(K90&lt;0,"Loss","BE")))</f>
        <v/>
      </c>
    </row>
    <row r="91">
      <c r="K91" s="5">
        <f>IF(E91="","",IF(D91="Long",(F91-E91)*H91-J91,(E91-F91)*H91-J91))</f>
        <v/>
      </c>
      <c r="L91" s="5">
        <f>IF(OR(G91="",E91="",E91=G91),"",K91/(ABS(E91-G91)*H91))</f>
        <v/>
      </c>
      <c r="M91" s="5">
        <f>IF(K91="","",IF(K91&gt;0,"Win",IF(K91&lt;0,"Loss","BE")))</f>
        <v/>
      </c>
    </row>
    <row r="92">
      <c r="K92" s="5">
        <f>IF(E92="","",IF(D92="Long",(F92-E92)*H92-J92,(E92-F92)*H92-J92))</f>
        <v/>
      </c>
      <c r="L92" s="5">
        <f>IF(OR(G92="",E92="",E92=G92),"",K92/(ABS(E92-G92)*H92))</f>
        <v/>
      </c>
      <c r="M92" s="5">
        <f>IF(K92="","",IF(K92&gt;0,"Win",IF(K92&lt;0,"Loss","BE")))</f>
        <v/>
      </c>
    </row>
    <row r="93">
      <c r="K93" s="5">
        <f>IF(E93="","",IF(D93="Long",(F93-E93)*H93-J93,(E93-F93)*H93-J93))</f>
        <v/>
      </c>
      <c r="L93" s="5">
        <f>IF(OR(G93="",E93="",E93=G93),"",K93/(ABS(E93-G93)*H93))</f>
        <v/>
      </c>
      <c r="M93" s="5">
        <f>IF(K93="","",IF(K93&gt;0,"Win",IF(K93&lt;0,"Loss","BE")))</f>
        <v/>
      </c>
    </row>
    <row r="94">
      <c r="K94" s="5">
        <f>IF(E94="","",IF(D94="Long",(F94-E94)*H94-J94,(E94-F94)*H94-J94))</f>
        <v/>
      </c>
      <c r="L94" s="5">
        <f>IF(OR(G94="",E94="",E94=G94),"",K94/(ABS(E94-G94)*H94))</f>
        <v/>
      </c>
      <c r="M94" s="5">
        <f>IF(K94="","",IF(K94&gt;0,"Win",IF(K94&lt;0,"Loss","BE")))</f>
        <v/>
      </c>
    </row>
    <row r="95">
      <c r="K95" s="5">
        <f>IF(E95="","",IF(D95="Long",(F95-E95)*H95-J95,(E95-F95)*H95-J95))</f>
        <v/>
      </c>
      <c r="L95" s="5">
        <f>IF(OR(G95="",E95="",E95=G95),"",K95/(ABS(E95-G95)*H95))</f>
        <v/>
      </c>
      <c r="M95" s="5">
        <f>IF(K95="","",IF(K95&gt;0,"Win",IF(K95&lt;0,"Loss","BE")))</f>
        <v/>
      </c>
    </row>
    <row r="96">
      <c r="K96" s="5">
        <f>IF(E96="","",IF(D96="Long",(F96-E96)*H96-J96,(E96-F96)*H96-J96))</f>
        <v/>
      </c>
      <c r="L96" s="5">
        <f>IF(OR(G96="",E96="",E96=G96),"",K96/(ABS(E96-G96)*H96))</f>
        <v/>
      </c>
      <c r="M96" s="5">
        <f>IF(K96="","",IF(K96&gt;0,"Win",IF(K96&lt;0,"Loss","BE")))</f>
        <v/>
      </c>
    </row>
    <row r="97">
      <c r="K97" s="5">
        <f>IF(E97="","",IF(D97="Long",(F97-E97)*H97-J97,(E97-F97)*H97-J97))</f>
        <v/>
      </c>
      <c r="L97" s="5">
        <f>IF(OR(G97="",E97="",E97=G97),"",K97/(ABS(E97-G97)*H97))</f>
        <v/>
      </c>
      <c r="M97" s="5">
        <f>IF(K97="","",IF(K97&gt;0,"Win",IF(K97&lt;0,"Loss","BE")))</f>
        <v/>
      </c>
    </row>
    <row r="98">
      <c r="K98" s="5">
        <f>IF(E98="","",IF(D98="Long",(F98-E98)*H98-J98,(E98-F98)*H98-J98))</f>
        <v/>
      </c>
      <c r="L98" s="5">
        <f>IF(OR(G98="",E98="",E98=G98),"",K98/(ABS(E98-G98)*H98))</f>
        <v/>
      </c>
      <c r="M98" s="5">
        <f>IF(K98="","",IF(K98&gt;0,"Win",IF(K98&lt;0,"Loss","BE")))</f>
        <v/>
      </c>
    </row>
    <row r="99">
      <c r="K99" s="5">
        <f>IF(E99="","",IF(D99="Long",(F99-E99)*H99-J99,(E99-F99)*H99-J99))</f>
        <v/>
      </c>
      <c r="L99" s="5">
        <f>IF(OR(G99="",E99="",E99=G99),"",K99/(ABS(E99-G99)*H99))</f>
        <v/>
      </c>
      <c r="M99" s="5">
        <f>IF(K99="","",IF(K99&gt;0,"Win",IF(K99&lt;0,"Loss","BE")))</f>
        <v/>
      </c>
    </row>
    <row r="100">
      <c r="K100" s="5">
        <f>IF(E100="","",IF(D100="Long",(F100-E100)*H100-J100,(E100-F100)*H100-J100))</f>
        <v/>
      </c>
      <c r="L100" s="5">
        <f>IF(OR(G100="",E100="",E100=G100),"",K100/(ABS(E100-G100)*H100))</f>
        <v/>
      </c>
      <c r="M100" s="5">
        <f>IF(K100="","",IF(K100&gt;0,"Win",IF(K100&lt;0,"Loss","BE")))</f>
        <v/>
      </c>
    </row>
    <row r="101">
      <c r="K101" s="5">
        <f>IF(E101="","",IF(D101="Long",(F101-E101)*H101-J101,(E101-F101)*H101-J101))</f>
        <v/>
      </c>
      <c r="L101" s="5">
        <f>IF(OR(G101="",E101="",E101=G101),"",K101/(ABS(E101-G101)*H101))</f>
        <v/>
      </c>
      <c r="M101" s="5">
        <f>IF(K101="","",IF(K101&gt;0,"Win",IF(K101&lt;0,"Loss","BE")))</f>
        <v/>
      </c>
    </row>
    <row r="102">
      <c r="K102" s="5">
        <f>IF(E102="","",IF(D102="Long",(F102-E102)*H102-J102,(E102-F102)*H102-J102))</f>
        <v/>
      </c>
      <c r="L102" s="5">
        <f>IF(OR(G102="",E102="",E102=G102),"",K102/(ABS(E102-G102)*H102))</f>
        <v/>
      </c>
      <c r="M102" s="5">
        <f>IF(K102="","",IF(K102&gt;0,"Win",IF(K102&lt;0,"Loss","BE")))</f>
        <v/>
      </c>
    </row>
    <row r="103">
      <c r="K103" s="5">
        <f>IF(E103="","",IF(D103="Long",(F103-E103)*H103-J103,(E103-F103)*H103-J103))</f>
        <v/>
      </c>
      <c r="L103" s="5">
        <f>IF(OR(G103="",E103="",E103=G103),"",K103/(ABS(E103-G103)*H103))</f>
        <v/>
      </c>
      <c r="M103" s="5">
        <f>IF(K103="","",IF(K103&gt;0,"Win",IF(K103&lt;0,"Loss","BE")))</f>
        <v/>
      </c>
    </row>
    <row r="104">
      <c r="K104" s="5">
        <f>IF(E104="","",IF(D104="Long",(F104-E104)*H104-J104,(E104-F104)*H104-J104))</f>
        <v/>
      </c>
      <c r="L104" s="5">
        <f>IF(OR(G104="",E104="",E104=G104),"",K104/(ABS(E104-G104)*H104))</f>
        <v/>
      </c>
      <c r="M104" s="5">
        <f>IF(K104="","",IF(K104&gt;0,"Win",IF(K104&lt;0,"Loss","BE")))</f>
        <v/>
      </c>
    </row>
    <row r="105">
      <c r="K105" s="5">
        <f>IF(E105="","",IF(D105="Long",(F105-E105)*H105-J105,(E105-F105)*H105-J105))</f>
        <v/>
      </c>
      <c r="L105" s="5">
        <f>IF(OR(G105="",E105="",E105=G105),"",K105/(ABS(E105-G105)*H105))</f>
        <v/>
      </c>
      <c r="M105" s="5">
        <f>IF(K105="","",IF(K105&gt;0,"Win",IF(K105&lt;0,"Loss","BE")))</f>
        <v/>
      </c>
    </row>
    <row r="106">
      <c r="K106" s="5">
        <f>IF(E106="","",IF(D106="Long",(F106-E106)*H106-J106,(E106-F106)*H106-J106))</f>
        <v/>
      </c>
      <c r="L106" s="5">
        <f>IF(OR(G106="",E106="",E106=G106),"",K106/(ABS(E106-G106)*H106))</f>
        <v/>
      </c>
      <c r="M106" s="5">
        <f>IF(K106="","",IF(K106&gt;0,"Win",IF(K106&lt;0,"Loss","BE")))</f>
        <v/>
      </c>
    </row>
    <row r="107">
      <c r="K107" s="5">
        <f>IF(E107="","",IF(D107="Long",(F107-E107)*H107-J107,(E107-F107)*H107-J107))</f>
        <v/>
      </c>
      <c r="L107" s="5">
        <f>IF(OR(G107="",E107="",E107=G107),"",K107/(ABS(E107-G107)*H107))</f>
        <v/>
      </c>
      <c r="M107" s="5">
        <f>IF(K107="","",IF(K107&gt;0,"Win",IF(K107&lt;0,"Loss","BE")))</f>
        <v/>
      </c>
    </row>
    <row r="108">
      <c r="K108" s="5">
        <f>IF(E108="","",IF(D108="Long",(F108-E108)*H108-J108,(E108-F108)*H108-J108))</f>
        <v/>
      </c>
      <c r="L108" s="5">
        <f>IF(OR(G108="",E108="",E108=G108),"",K108/(ABS(E108-G108)*H108))</f>
        <v/>
      </c>
      <c r="M108" s="5">
        <f>IF(K108="","",IF(K108&gt;0,"Win",IF(K108&lt;0,"Loss","BE")))</f>
        <v/>
      </c>
    </row>
    <row r="109">
      <c r="K109" s="5">
        <f>IF(E109="","",IF(D109="Long",(F109-E109)*H109-J109,(E109-F109)*H109-J109))</f>
        <v/>
      </c>
      <c r="L109" s="5">
        <f>IF(OR(G109="",E109="",E109=G109),"",K109/(ABS(E109-G109)*H109))</f>
        <v/>
      </c>
      <c r="M109" s="5">
        <f>IF(K109="","",IF(K109&gt;0,"Win",IF(K109&lt;0,"Loss","BE")))</f>
        <v/>
      </c>
    </row>
    <row r="110">
      <c r="K110" s="5">
        <f>IF(E110="","",IF(D110="Long",(F110-E110)*H110-J110,(E110-F110)*H110-J110))</f>
        <v/>
      </c>
      <c r="L110" s="5">
        <f>IF(OR(G110="",E110="",E110=G110),"",K110/(ABS(E110-G110)*H110))</f>
        <v/>
      </c>
      <c r="M110" s="5">
        <f>IF(K110="","",IF(K110&gt;0,"Win",IF(K110&lt;0,"Loss","BE")))</f>
        <v/>
      </c>
    </row>
    <row r="111">
      <c r="K111" s="5">
        <f>IF(E111="","",IF(D111="Long",(F111-E111)*H111-J111,(E111-F111)*H111-J111))</f>
        <v/>
      </c>
      <c r="L111" s="5">
        <f>IF(OR(G111="",E111="",E111=G111),"",K111/(ABS(E111-G111)*H111))</f>
        <v/>
      </c>
      <c r="M111" s="5">
        <f>IF(K111="","",IF(K111&gt;0,"Win",IF(K111&lt;0,"Loss","BE")))</f>
        <v/>
      </c>
    </row>
    <row r="112">
      <c r="K112" s="5">
        <f>IF(E112="","",IF(D112="Long",(F112-E112)*H112-J112,(E112-F112)*H112-J112))</f>
        <v/>
      </c>
      <c r="L112" s="5">
        <f>IF(OR(G112="",E112="",E112=G112),"",K112/(ABS(E112-G112)*H112))</f>
        <v/>
      </c>
      <c r="M112" s="5">
        <f>IF(K112="","",IF(K112&gt;0,"Win",IF(K112&lt;0,"Loss","BE")))</f>
        <v/>
      </c>
    </row>
    <row r="113">
      <c r="K113" s="5">
        <f>IF(E113="","",IF(D113="Long",(F113-E113)*H113-J113,(E113-F113)*H113-J113))</f>
        <v/>
      </c>
      <c r="L113" s="5">
        <f>IF(OR(G113="",E113="",E113=G113),"",K113/(ABS(E113-G113)*H113))</f>
        <v/>
      </c>
      <c r="M113" s="5">
        <f>IF(K113="","",IF(K113&gt;0,"Win",IF(K113&lt;0,"Loss","BE")))</f>
        <v/>
      </c>
    </row>
    <row r="114">
      <c r="K114" s="5">
        <f>IF(E114="","",IF(D114="Long",(F114-E114)*H114-J114,(E114-F114)*H114-J114))</f>
        <v/>
      </c>
      <c r="L114" s="5">
        <f>IF(OR(G114="",E114="",E114=G114),"",K114/(ABS(E114-G114)*H114))</f>
        <v/>
      </c>
      <c r="M114" s="5">
        <f>IF(K114="","",IF(K114&gt;0,"Win",IF(K114&lt;0,"Loss","BE")))</f>
        <v/>
      </c>
    </row>
    <row r="115">
      <c r="K115" s="5">
        <f>IF(E115="","",IF(D115="Long",(F115-E115)*H115-J115,(E115-F115)*H115-J115))</f>
        <v/>
      </c>
      <c r="L115" s="5">
        <f>IF(OR(G115="",E115="",E115=G115),"",K115/(ABS(E115-G115)*H115))</f>
        <v/>
      </c>
      <c r="M115" s="5">
        <f>IF(K115="","",IF(K115&gt;0,"Win",IF(K115&lt;0,"Loss","BE")))</f>
        <v/>
      </c>
    </row>
    <row r="116">
      <c r="K116" s="5">
        <f>IF(E116="","",IF(D116="Long",(F116-E116)*H116-J116,(E116-F116)*H116-J116))</f>
        <v/>
      </c>
      <c r="L116" s="5">
        <f>IF(OR(G116="",E116="",E116=G116),"",K116/(ABS(E116-G116)*H116))</f>
        <v/>
      </c>
      <c r="M116" s="5">
        <f>IF(K116="","",IF(K116&gt;0,"Win",IF(K116&lt;0,"Loss","BE")))</f>
        <v/>
      </c>
    </row>
    <row r="117">
      <c r="K117" s="5">
        <f>IF(E117="","",IF(D117="Long",(F117-E117)*H117-J117,(E117-F117)*H117-J117))</f>
        <v/>
      </c>
      <c r="L117" s="5">
        <f>IF(OR(G117="",E117="",E117=G117),"",K117/(ABS(E117-G117)*H117))</f>
        <v/>
      </c>
      <c r="M117" s="5">
        <f>IF(K117="","",IF(K117&gt;0,"Win",IF(K117&lt;0,"Loss","BE")))</f>
        <v/>
      </c>
    </row>
    <row r="118">
      <c r="K118" s="5">
        <f>IF(E118="","",IF(D118="Long",(F118-E118)*H118-J118,(E118-F118)*H118-J118))</f>
        <v/>
      </c>
      <c r="L118" s="5">
        <f>IF(OR(G118="",E118="",E118=G118),"",K118/(ABS(E118-G118)*H118))</f>
        <v/>
      </c>
      <c r="M118" s="5">
        <f>IF(K118="","",IF(K118&gt;0,"Win",IF(K118&lt;0,"Loss","BE")))</f>
        <v/>
      </c>
    </row>
    <row r="119">
      <c r="K119" s="5">
        <f>IF(E119="","",IF(D119="Long",(F119-E119)*H119-J119,(E119-F119)*H119-J119))</f>
        <v/>
      </c>
      <c r="L119" s="5">
        <f>IF(OR(G119="",E119="",E119=G119),"",K119/(ABS(E119-G119)*H119))</f>
        <v/>
      </c>
      <c r="M119" s="5">
        <f>IF(K119="","",IF(K119&gt;0,"Win",IF(K119&lt;0,"Loss","BE")))</f>
        <v/>
      </c>
    </row>
    <row r="120">
      <c r="K120" s="5">
        <f>IF(E120="","",IF(D120="Long",(F120-E120)*H120-J120,(E120-F120)*H120-J120))</f>
        <v/>
      </c>
      <c r="L120" s="5">
        <f>IF(OR(G120="",E120="",E120=G120),"",K120/(ABS(E120-G120)*H120))</f>
        <v/>
      </c>
      <c r="M120" s="5">
        <f>IF(K120="","",IF(K120&gt;0,"Win",IF(K120&lt;0,"Loss","BE")))</f>
        <v/>
      </c>
    </row>
    <row r="121">
      <c r="K121" s="5">
        <f>IF(E121="","",IF(D121="Long",(F121-E121)*H121-J121,(E121-F121)*H121-J121))</f>
        <v/>
      </c>
      <c r="L121" s="5">
        <f>IF(OR(G121="",E121="",E121=G121),"",K121/(ABS(E121-G121)*H121))</f>
        <v/>
      </c>
      <c r="M121" s="5">
        <f>IF(K121="","",IF(K121&gt;0,"Win",IF(K121&lt;0,"Loss","BE")))</f>
        <v/>
      </c>
    </row>
    <row r="122">
      <c r="K122" s="5">
        <f>IF(E122="","",IF(D122="Long",(F122-E122)*H122-J122,(E122-F122)*H122-J122))</f>
        <v/>
      </c>
      <c r="L122" s="5">
        <f>IF(OR(G122="",E122="",E122=G122),"",K122/(ABS(E122-G122)*H122))</f>
        <v/>
      </c>
      <c r="M122" s="5">
        <f>IF(K122="","",IF(K122&gt;0,"Win",IF(K122&lt;0,"Loss","BE")))</f>
        <v/>
      </c>
    </row>
    <row r="123">
      <c r="K123" s="5">
        <f>IF(E123="","",IF(D123="Long",(F123-E123)*H123-J123,(E123-F123)*H123-J123))</f>
        <v/>
      </c>
      <c r="L123" s="5">
        <f>IF(OR(G123="",E123="",E123=G123),"",K123/(ABS(E123-G123)*H123))</f>
        <v/>
      </c>
      <c r="M123" s="5">
        <f>IF(K123="","",IF(K123&gt;0,"Win",IF(K123&lt;0,"Loss","BE")))</f>
        <v/>
      </c>
    </row>
    <row r="124">
      <c r="K124" s="5">
        <f>IF(E124="","",IF(D124="Long",(F124-E124)*H124-J124,(E124-F124)*H124-J124))</f>
        <v/>
      </c>
      <c r="L124" s="5">
        <f>IF(OR(G124="",E124="",E124=G124),"",K124/(ABS(E124-G124)*H124))</f>
        <v/>
      </c>
      <c r="M124" s="5">
        <f>IF(K124="","",IF(K124&gt;0,"Win",IF(K124&lt;0,"Loss","BE")))</f>
        <v/>
      </c>
    </row>
    <row r="125">
      <c r="K125" s="5">
        <f>IF(E125="","",IF(D125="Long",(F125-E125)*H125-J125,(E125-F125)*H125-J125))</f>
        <v/>
      </c>
      <c r="L125" s="5">
        <f>IF(OR(G125="",E125="",E125=G125),"",K125/(ABS(E125-G125)*H125))</f>
        <v/>
      </c>
      <c r="M125" s="5">
        <f>IF(K125="","",IF(K125&gt;0,"Win",IF(K125&lt;0,"Loss","BE")))</f>
        <v/>
      </c>
    </row>
    <row r="126">
      <c r="K126" s="5">
        <f>IF(E126="","",IF(D126="Long",(F126-E126)*H126-J126,(E126-F126)*H126-J126))</f>
        <v/>
      </c>
      <c r="L126" s="5">
        <f>IF(OR(G126="",E126="",E126=G126),"",K126/(ABS(E126-G126)*H126))</f>
        <v/>
      </c>
      <c r="M126" s="5">
        <f>IF(K126="","",IF(K126&gt;0,"Win",IF(K126&lt;0,"Loss","BE")))</f>
        <v/>
      </c>
    </row>
    <row r="127">
      <c r="K127" s="5">
        <f>IF(E127="","",IF(D127="Long",(F127-E127)*H127-J127,(E127-F127)*H127-J127))</f>
        <v/>
      </c>
      <c r="L127" s="5">
        <f>IF(OR(G127="",E127="",E127=G127),"",K127/(ABS(E127-G127)*H127))</f>
        <v/>
      </c>
      <c r="M127" s="5">
        <f>IF(K127="","",IF(K127&gt;0,"Win",IF(K127&lt;0,"Loss","BE")))</f>
        <v/>
      </c>
    </row>
    <row r="128">
      <c r="K128" s="5">
        <f>IF(E128="","",IF(D128="Long",(F128-E128)*H128-J128,(E128-F128)*H128-J128))</f>
        <v/>
      </c>
      <c r="L128" s="5">
        <f>IF(OR(G128="",E128="",E128=G128),"",K128/(ABS(E128-G128)*H128))</f>
        <v/>
      </c>
      <c r="M128" s="5">
        <f>IF(K128="","",IF(K128&gt;0,"Win",IF(K128&lt;0,"Loss","BE")))</f>
        <v/>
      </c>
    </row>
    <row r="129">
      <c r="K129" s="5">
        <f>IF(E129="","",IF(D129="Long",(F129-E129)*H129-J129,(E129-F129)*H129-J129))</f>
        <v/>
      </c>
      <c r="L129" s="5">
        <f>IF(OR(G129="",E129="",E129=G129),"",K129/(ABS(E129-G129)*H129))</f>
        <v/>
      </c>
      <c r="M129" s="5">
        <f>IF(K129="","",IF(K129&gt;0,"Win",IF(K129&lt;0,"Loss","BE")))</f>
        <v/>
      </c>
    </row>
    <row r="130">
      <c r="K130" s="5">
        <f>IF(E130="","",IF(D130="Long",(F130-E130)*H130-J130,(E130-F130)*H130-J130))</f>
        <v/>
      </c>
      <c r="L130" s="5">
        <f>IF(OR(G130="",E130="",E130=G130),"",K130/(ABS(E130-G130)*H130))</f>
        <v/>
      </c>
      <c r="M130" s="5">
        <f>IF(K130="","",IF(K130&gt;0,"Win",IF(K130&lt;0,"Loss","BE")))</f>
        <v/>
      </c>
    </row>
    <row r="131">
      <c r="K131" s="5">
        <f>IF(E131="","",IF(D131="Long",(F131-E131)*H131-J131,(E131-F131)*H131-J131))</f>
        <v/>
      </c>
      <c r="L131" s="5">
        <f>IF(OR(G131="",E131="",E131=G131),"",K131/(ABS(E131-G131)*H131))</f>
        <v/>
      </c>
      <c r="M131" s="5">
        <f>IF(K131="","",IF(K131&gt;0,"Win",IF(K131&lt;0,"Loss","BE")))</f>
        <v/>
      </c>
    </row>
    <row r="132">
      <c r="K132" s="5">
        <f>IF(E132="","",IF(D132="Long",(F132-E132)*H132-J132,(E132-F132)*H132-J132))</f>
        <v/>
      </c>
      <c r="L132" s="5">
        <f>IF(OR(G132="",E132="",E132=G132),"",K132/(ABS(E132-G132)*H132))</f>
        <v/>
      </c>
      <c r="M132" s="5">
        <f>IF(K132="","",IF(K132&gt;0,"Win",IF(K132&lt;0,"Loss","BE")))</f>
        <v/>
      </c>
    </row>
    <row r="133">
      <c r="K133" s="5">
        <f>IF(E133="","",IF(D133="Long",(F133-E133)*H133-J133,(E133-F133)*H133-J133))</f>
        <v/>
      </c>
      <c r="L133" s="5">
        <f>IF(OR(G133="",E133="",E133=G133),"",K133/(ABS(E133-G133)*H133))</f>
        <v/>
      </c>
      <c r="M133" s="5">
        <f>IF(K133="","",IF(K133&gt;0,"Win",IF(K133&lt;0,"Loss","BE")))</f>
        <v/>
      </c>
    </row>
    <row r="134">
      <c r="K134" s="5">
        <f>IF(E134="","",IF(D134="Long",(F134-E134)*H134-J134,(E134-F134)*H134-J134))</f>
        <v/>
      </c>
      <c r="L134" s="5">
        <f>IF(OR(G134="",E134="",E134=G134),"",K134/(ABS(E134-G134)*H134))</f>
        <v/>
      </c>
      <c r="M134" s="5">
        <f>IF(K134="","",IF(K134&gt;0,"Win",IF(K134&lt;0,"Loss","BE")))</f>
        <v/>
      </c>
    </row>
    <row r="135">
      <c r="K135" s="5">
        <f>IF(E135="","",IF(D135="Long",(F135-E135)*H135-J135,(E135-F135)*H135-J135))</f>
        <v/>
      </c>
      <c r="L135" s="5">
        <f>IF(OR(G135="",E135="",E135=G135),"",K135/(ABS(E135-G135)*H135))</f>
        <v/>
      </c>
      <c r="M135" s="5">
        <f>IF(K135="","",IF(K135&gt;0,"Win",IF(K135&lt;0,"Loss","BE")))</f>
        <v/>
      </c>
    </row>
    <row r="136">
      <c r="K136" s="5">
        <f>IF(E136="","",IF(D136="Long",(F136-E136)*H136-J136,(E136-F136)*H136-J136))</f>
        <v/>
      </c>
      <c r="L136" s="5">
        <f>IF(OR(G136="",E136="",E136=G136),"",K136/(ABS(E136-G136)*H136))</f>
        <v/>
      </c>
      <c r="M136" s="5">
        <f>IF(K136="","",IF(K136&gt;0,"Win",IF(K136&lt;0,"Loss","BE")))</f>
        <v/>
      </c>
    </row>
    <row r="137">
      <c r="K137" s="5">
        <f>IF(E137="","",IF(D137="Long",(F137-E137)*H137-J137,(E137-F137)*H137-J137))</f>
        <v/>
      </c>
      <c r="L137" s="5">
        <f>IF(OR(G137="",E137="",E137=G137),"",K137/(ABS(E137-G137)*H137))</f>
        <v/>
      </c>
      <c r="M137" s="5">
        <f>IF(K137="","",IF(K137&gt;0,"Win",IF(K137&lt;0,"Loss","BE")))</f>
        <v/>
      </c>
    </row>
    <row r="138">
      <c r="K138" s="5">
        <f>IF(E138="","",IF(D138="Long",(F138-E138)*H138-J138,(E138-F138)*H138-J138))</f>
        <v/>
      </c>
      <c r="L138" s="5">
        <f>IF(OR(G138="",E138="",E138=G138),"",K138/(ABS(E138-G138)*H138))</f>
        <v/>
      </c>
      <c r="M138" s="5">
        <f>IF(K138="","",IF(K138&gt;0,"Win",IF(K138&lt;0,"Loss","BE")))</f>
        <v/>
      </c>
    </row>
    <row r="139">
      <c r="K139" s="5">
        <f>IF(E139="","",IF(D139="Long",(F139-E139)*H139-J139,(E139-F139)*H139-J139))</f>
        <v/>
      </c>
      <c r="L139" s="5">
        <f>IF(OR(G139="",E139="",E139=G139),"",K139/(ABS(E139-G139)*H139))</f>
        <v/>
      </c>
      <c r="M139" s="5">
        <f>IF(K139="","",IF(K139&gt;0,"Win",IF(K139&lt;0,"Loss","BE")))</f>
        <v/>
      </c>
    </row>
    <row r="140">
      <c r="K140" s="5">
        <f>IF(E140="","",IF(D140="Long",(F140-E140)*H140-J140,(E140-F140)*H140-J140))</f>
        <v/>
      </c>
      <c r="L140" s="5">
        <f>IF(OR(G140="",E140="",E140=G140),"",K140/(ABS(E140-G140)*H140))</f>
        <v/>
      </c>
      <c r="M140" s="5">
        <f>IF(K140="","",IF(K140&gt;0,"Win",IF(K140&lt;0,"Loss","BE")))</f>
        <v/>
      </c>
    </row>
    <row r="141">
      <c r="K141" s="5">
        <f>IF(E141="","",IF(D141="Long",(F141-E141)*H141-J141,(E141-F141)*H141-J141))</f>
        <v/>
      </c>
      <c r="L141" s="5">
        <f>IF(OR(G141="",E141="",E141=G141),"",K141/(ABS(E141-G141)*H141))</f>
        <v/>
      </c>
      <c r="M141" s="5">
        <f>IF(K141="","",IF(K141&gt;0,"Win",IF(K141&lt;0,"Loss","BE")))</f>
        <v/>
      </c>
    </row>
    <row r="142">
      <c r="K142" s="5">
        <f>IF(E142="","",IF(D142="Long",(F142-E142)*H142-J142,(E142-F142)*H142-J142))</f>
        <v/>
      </c>
      <c r="L142" s="5">
        <f>IF(OR(G142="",E142="",E142=G142),"",K142/(ABS(E142-G142)*H142))</f>
        <v/>
      </c>
      <c r="M142" s="5">
        <f>IF(K142="","",IF(K142&gt;0,"Win",IF(K142&lt;0,"Loss","BE")))</f>
        <v/>
      </c>
    </row>
    <row r="143">
      <c r="K143" s="5">
        <f>IF(E143="","",IF(D143="Long",(F143-E143)*H143-J143,(E143-F143)*H143-J143))</f>
        <v/>
      </c>
      <c r="L143" s="5">
        <f>IF(OR(G143="",E143="",E143=G143),"",K143/(ABS(E143-G143)*H143))</f>
        <v/>
      </c>
      <c r="M143" s="5">
        <f>IF(K143="","",IF(K143&gt;0,"Win",IF(K143&lt;0,"Loss","BE")))</f>
        <v/>
      </c>
    </row>
    <row r="144">
      <c r="K144" s="5">
        <f>IF(E144="","",IF(D144="Long",(F144-E144)*H144-J144,(E144-F144)*H144-J144))</f>
        <v/>
      </c>
      <c r="L144" s="5">
        <f>IF(OR(G144="",E144="",E144=G144),"",K144/(ABS(E144-G144)*H144))</f>
        <v/>
      </c>
      <c r="M144" s="5">
        <f>IF(K144="","",IF(K144&gt;0,"Win",IF(K144&lt;0,"Loss","BE")))</f>
        <v/>
      </c>
    </row>
    <row r="145">
      <c r="K145" s="5">
        <f>IF(E145="","",IF(D145="Long",(F145-E145)*H145-J145,(E145-F145)*H145-J145))</f>
        <v/>
      </c>
      <c r="L145" s="5">
        <f>IF(OR(G145="",E145="",E145=G145),"",K145/(ABS(E145-G145)*H145))</f>
        <v/>
      </c>
      <c r="M145" s="5">
        <f>IF(K145="","",IF(K145&gt;0,"Win",IF(K145&lt;0,"Loss","BE")))</f>
        <v/>
      </c>
    </row>
    <row r="146">
      <c r="K146" s="5">
        <f>IF(E146="","",IF(D146="Long",(F146-E146)*H146-J146,(E146-F146)*H146-J146))</f>
        <v/>
      </c>
      <c r="L146" s="5">
        <f>IF(OR(G146="",E146="",E146=G146),"",K146/(ABS(E146-G146)*H146))</f>
        <v/>
      </c>
      <c r="M146" s="5">
        <f>IF(K146="","",IF(K146&gt;0,"Win",IF(K146&lt;0,"Loss","BE")))</f>
        <v/>
      </c>
    </row>
    <row r="147">
      <c r="K147" s="5">
        <f>IF(E147="","",IF(D147="Long",(F147-E147)*H147-J147,(E147-F147)*H147-J147))</f>
        <v/>
      </c>
      <c r="L147" s="5">
        <f>IF(OR(G147="",E147="",E147=G147),"",K147/(ABS(E147-G147)*H147))</f>
        <v/>
      </c>
      <c r="M147" s="5">
        <f>IF(K147="","",IF(K147&gt;0,"Win",IF(K147&lt;0,"Loss","BE")))</f>
        <v/>
      </c>
    </row>
    <row r="148">
      <c r="K148" s="5">
        <f>IF(E148="","",IF(D148="Long",(F148-E148)*H148-J148,(E148-F148)*H148-J148))</f>
        <v/>
      </c>
      <c r="L148" s="5">
        <f>IF(OR(G148="",E148="",E148=G148),"",K148/(ABS(E148-G148)*H148))</f>
        <v/>
      </c>
      <c r="M148" s="5">
        <f>IF(K148="","",IF(K148&gt;0,"Win",IF(K148&lt;0,"Loss","BE")))</f>
        <v/>
      </c>
    </row>
    <row r="149">
      <c r="K149" s="5">
        <f>IF(E149="","",IF(D149="Long",(F149-E149)*H149-J149,(E149-F149)*H149-J149))</f>
        <v/>
      </c>
      <c r="L149" s="5">
        <f>IF(OR(G149="",E149="",E149=G149),"",K149/(ABS(E149-G149)*H149))</f>
        <v/>
      </c>
      <c r="M149" s="5">
        <f>IF(K149="","",IF(K149&gt;0,"Win",IF(K149&lt;0,"Loss","BE")))</f>
        <v/>
      </c>
    </row>
    <row r="150">
      <c r="K150" s="5">
        <f>IF(E150="","",IF(D150="Long",(F150-E150)*H150-J150,(E150-F150)*H150-J150))</f>
        <v/>
      </c>
      <c r="L150" s="5">
        <f>IF(OR(G150="",E150="",E150=G150),"",K150/(ABS(E150-G150)*H150))</f>
        <v/>
      </c>
      <c r="M150" s="5">
        <f>IF(K150="","",IF(K150&gt;0,"Win",IF(K150&lt;0,"Loss","BE")))</f>
        <v/>
      </c>
    </row>
    <row r="151">
      <c r="K151" s="5">
        <f>IF(E151="","",IF(D151="Long",(F151-E151)*H151-J151,(E151-F151)*H151-J151))</f>
        <v/>
      </c>
      <c r="L151" s="5">
        <f>IF(OR(G151="",E151="",E151=G151),"",K151/(ABS(E151-G151)*H151))</f>
        <v/>
      </c>
      <c r="M151" s="5">
        <f>IF(K151="","",IF(K151&gt;0,"Win",IF(K151&lt;0,"Loss","BE")))</f>
        <v/>
      </c>
    </row>
    <row r="152">
      <c r="K152" s="5">
        <f>IF(E152="","",IF(D152="Long",(F152-E152)*H152-J152,(E152-F152)*H152-J152))</f>
        <v/>
      </c>
      <c r="L152" s="5">
        <f>IF(OR(G152="",E152="",E152=G152),"",K152/(ABS(E152-G152)*H152))</f>
        <v/>
      </c>
      <c r="M152" s="5">
        <f>IF(K152="","",IF(K152&gt;0,"Win",IF(K152&lt;0,"Loss","BE")))</f>
        <v/>
      </c>
    </row>
    <row r="153">
      <c r="K153" s="5">
        <f>IF(E153="","",IF(D153="Long",(F153-E153)*H153-J153,(E153-F153)*H153-J153))</f>
        <v/>
      </c>
      <c r="L153" s="5">
        <f>IF(OR(G153="",E153="",E153=G153),"",K153/(ABS(E153-G153)*H153))</f>
        <v/>
      </c>
      <c r="M153" s="5">
        <f>IF(K153="","",IF(K153&gt;0,"Win",IF(K153&lt;0,"Loss","BE")))</f>
        <v/>
      </c>
    </row>
    <row r="154">
      <c r="K154" s="5">
        <f>IF(E154="","",IF(D154="Long",(F154-E154)*H154-J154,(E154-F154)*H154-J154))</f>
        <v/>
      </c>
      <c r="L154" s="5">
        <f>IF(OR(G154="",E154="",E154=G154),"",K154/(ABS(E154-G154)*H154))</f>
        <v/>
      </c>
      <c r="M154" s="5">
        <f>IF(K154="","",IF(K154&gt;0,"Win",IF(K154&lt;0,"Loss","BE")))</f>
        <v/>
      </c>
    </row>
    <row r="155">
      <c r="K155" s="5">
        <f>IF(E155="","",IF(D155="Long",(F155-E155)*H155-J155,(E155-F155)*H155-J155))</f>
        <v/>
      </c>
      <c r="L155" s="5">
        <f>IF(OR(G155="",E155="",E155=G155),"",K155/(ABS(E155-G155)*H155))</f>
        <v/>
      </c>
      <c r="M155" s="5">
        <f>IF(K155="","",IF(K155&gt;0,"Win",IF(K155&lt;0,"Loss","BE")))</f>
        <v/>
      </c>
    </row>
    <row r="156">
      <c r="K156" s="5">
        <f>IF(E156="","",IF(D156="Long",(F156-E156)*H156-J156,(E156-F156)*H156-J156))</f>
        <v/>
      </c>
      <c r="L156" s="5">
        <f>IF(OR(G156="",E156="",E156=G156),"",K156/(ABS(E156-G156)*H156))</f>
        <v/>
      </c>
      <c r="M156" s="5">
        <f>IF(K156="","",IF(K156&gt;0,"Win",IF(K156&lt;0,"Loss","BE")))</f>
        <v/>
      </c>
    </row>
    <row r="157">
      <c r="K157" s="5">
        <f>IF(E157="","",IF(D157="Long",(F157-E157)*H157-J157,(E157-F157)*H157-J157))</f>
        <v/>
      </c>
      <c r="L157" s="5">
        <f>IF(OR(G157="",E157="",E157=G157),"",K157/(ABS(E157-G157)*H157))</f>
        <v/>
      </c>
      <c r="M157" s="5">
        <f>IF(K157="","",IF(K157&gt;0,"Win",IF(K157&lt;0,"Loss","BE")))</f>
        <v/>
      </c>
    </row>
    <row r="158">
      <c r="K158" s="5">
        <f>IF(E158="","",IF(D158="Long",(F158-E158)*H158-J158,(E158-F158)*H158-J158))</f>
        <v/>
      </c>
      <c r="L158" s="5">
        <f>IF(OR(G158="",E158="",E158=G158),"",K158/(ABS(E158-G158)*H158))</f>
        <v/>
      </c>
      <c r="M158" s="5">
        <f>IF(K158="","",IF(K158&gt;0,"Win",IF(K158&lt;0,"Loss","BE")))</f>
        <v/>
      </c>
    </row>
    <row r="159">
      <c r="K159" s="5">
        <f>IF(E159="","",IF(D159="Long",(F159-E159)*H159-J159,(E159-F159)*H159-J159))</f>
        <v/>
      </c>
      <c r="L159" s="5">
        <f>IF(OR(G159="",E159="",E159=G159),"",K159/(ABS(E159-G159)*H159))</f>
        <v/>
      </c>
      <c r="M159" s="5">
        <f>IF(K159="","",IF(K159&gt;0,"Win",IF(K159&lt;0,"Loss","BE")))</f>
        <v/>
      </c>
    </row>
    <row r="160">
      <c r="K160" s="5">
        <f>IF(E160="","",IF(D160="Long",(F160-E160)*H160-J160,(E160-F160)*H160-J160))</f>
        <v/>
      </c>
      <c r="L160" s="5">
        <f>IF(OR(G160="",E160="",E160=G160),"",K160/(ABS(E160-G160)*H160))</f>
        <v/>
      </c>
      <c r="M160" s="5">
        <f>IF(K160="","",IF(K160&gt;0,"Win",IF(K160&lt;0,"Loss","BE")))</f>
        <v/>
      </c>
    </row>
    <row r="161">
      <c r="K161" s="5">
        <f>IF(E161="","",IF(D161="Long",(F161-E161)*H161-J161,(E161-F161)*H161-J161))</f>
        <v/>
      </c>
      <c r="L161" s="5">
        <f>IF(OR(G161="",E161="",E161=G161),"",K161/(ABS(E161-G161)*H161))</f>
        <v/>
      </c>
      <c r="M161" s="5">
        <f>IF(K161="","",IF(K161&gt;0,"Win",IF(K161&lt;0,"Loss","BE")))</f>
        <v/>
      </c>
    </row>
    <row r="162">
      <c r="K162" s="5">
        <f>IF(E162="","",IF(D162="Long",(F162-E162)*H162-J162,(E162-F162)*H162-J162))</f>
        <v/>
      </c>
      <c r="L162" s="5">
        <f>IF(OR(G162="",E162="",E162=G162),"",K162/(ABS(E162-G162)*H162))</f>
        <v/>
      </c>
      <c r="M162" s="5">
        <f>IF(K162="","",IF(K162&gt;0,"Win",IF(K162&lt;0,"Loss","BE")))</f>
        <v/>
      </c>
    </row>
    <row r="163">
      <c r="K163" s="5">
        <f>IF(E163="","",IF(D163="Long",(F163-E163)*H163-J163,(E163-F163)*H163-J163))</f>
        <v/>
      </c>
      <c r="L163" s="5">
        <f>IF(OR(G163="",E163="",E163=G163),"",K163/(ABS(E163-G163)*H163))</f>
        <v/>
      </c>
      <c r="M163" s="5">
        <f>IF(K163="","",IF(K163&gt;0,"Win",IF(K163&lt;0,"Loss","BE")))</f>
        <v/>
      </c>
    </row>
    <row r="164">
      <c r="K164" s="5">
        <f>IF(E164="","",IF(D164="Long",(F164-E164)*H164-J164,(E164-F164)*H164-J164))</f>
        <v/>
      </c>
      <c r="L164" s="5">
        <f>IF(OR(G164="",E164="",E164=G164),"",K164/(ABS(E164-G164)*H164))</f>
        <v/>
      </c>
      <c r="M164" s="5">
        <f>IF(K164="","",IF(K164&gt;0,"Win",IF(K164&lt;0,"Loss","BE")))</f>
        <v/>
      </c>
    </row>
    <row r="165">
      <c r="K165" s="5">
        <f>IF(E165="","",IF(D165="Long",(F165-E165)*H165-J165,(E165-F165)*H165-J165))</f>
        <v/>
      </c>
      <c r="L165" s="5">
        <f>IF(OR(G165="",E165="",E165=G165),"",K165/(ABS(E165-G165)*H165))</f>
        <v/>
      </c>
      <c r="M165" s="5">
        <f>IF(K165="","",IF(K165&gt;0,"Win",IF(K165&lt;0,"Loss","BE")))</f>
        <v/>
      </c>
    </row>
    <row r="166">
      <c r="K166" s="5">
        <f>IF(E166="","",IF(D166="Long",(F166-E166)*H166-J166,(E166-F166)*H166-J166))</f>
        <v/>
      </c>
      <c r="L166" s="5">
        <f>IF(OR(G166="",E166="",E166=G166),"",K166/(ABS(E166-G166)*H166))</f>
        <v/>
      </c>
      <c r="M166" s="5">
        <f>IF(K166="","",IF(K166&gt;0,"Win",IF(K166&lt;0,"Loss","BE")))</f>
        <v/>
      </c>
    </row>
    <row r="167">
      <c r="K167" s="5">
        <f>IF(E167="","",IF(D167="Long",(F167-E167)*H167-J167,(E167-F167)*H167-J167))</f>
        <v/>
      </c>
      <c r="L167" s="5">
        <f>IF(OR(G167="",E167="",E167=G167),"",K167/(ABS(E167-G167)*H167))</f>
        <v/>
      </c>
      <c r="M167" s="5">
        <f>IF(K167="","",IF(K167&gt;0,"Win",IF(K167&lt;0,"Loss","BE")))</f>
        <v/>
      </c>
    </row>
    <row r="168">
      <c r="K168" s="5">
        <f>IF(E168="","",IF(D168="Long",(F168-E168)*H168-J168,(E168-F168)*H168-J168))</f>
        <v/>
      </c>
      <c r="L168" s="5">
        <f>IF(OR(G168="",E168="",E168=G168),"",K168/(ABS(E168-G168)*H168))</f>
        <v/>
      </c>
      <c r="M168" s="5">
        <f>IF(K168="","",IF(K168&gt;0,"Win",IF(K168&lt;0,"Loss","BE")))</f>
        <v/>
      </c>
    </row>
    <row r="169">
      <c r="K169" s="5">
        <f>IF(E169="","",IF(D169="Long",(F169-E169)*H169-J169,(E169-F169)*H169-J169))</f>
        <v/>
      </c>
      <c r="L169" s="5">
        <f>IF(OR(G169="",E169="",E169=G169),"",K169/(ABS(E169-G169)*H169))</f>
        <v/>
      </c>
      <c r="M169" s="5">
        <f>IF(K169="","",IF(K169&gt;0,"Win",IF(K169&lt;0,"Loss","BE")))</f>
        <v/>
      </c>
    </row>
    <row r="170">
      <c r="K170" s="5">
        <f>IF(E170="","",IF(D170="Long",(F170-E170)*H170-J170,(E170-F170)*H170-J170))</f>
        <v/>
      </c>
      <c r="L170" s="5">
        <f>IF(OR(G170="",E170="",E170=G170),"",K170/(ABS(E170-G170)*H170))</f>
        <v/>
      </c>
      <c r="M170" s="5">
        <f>IF(K170="","",IF(K170&gt;0,"Win",IF(K170&lt;0,"Loss","BE")))</f>
        <v/>
      </c>
    </row>
    <row r="171">
      <c r="K171" s="5">
        <f>IF(E171="","",IF(D171="Long",(F171-E171)*H171-J171,(E171-F171)*H171-J171))</f>
        <v/>
      </c>
      <c r="L171" s="5">
        <f>IF(OR(G171="",E171="",E171=G171),"",K171/(ABS(E171-G171)*H171))</f>
        <v/>
      </c>
      <c r="M171" s="5">
        <f>IF(K171="","",IF(K171&gt;0,"Win",IF(K171&lt;0,"Loss","BE")))</f>
        <v/>
      </c>
    </row>
    <row r="172">
      <c r="K172" s="5">
        <f>IF(E172="","",IF(D172="Long",(F172-E172)*H172-J172,(E172-F172)*H172-J172))</f>
        <v/>
      </c>
      <c r="L172" s="5">
        <f>IF(OR(G172="",E172="",E172=G172),"",K172/(ABS(E172-G172)*H172))</f>
        <v/>
      </c>
      <c r="M172" s="5">
        <f>IF(K172="","",IF(K172&gt;0,"Win",IF(K172&lt;0,"Loss","BE")))</f>
        <v/>
      </c>
    </row>
    <row r="173">
      <c r="K173" s="5">
        <f>IF(E173="","",IF(D173="Long",(F173-E173)*H173-J173,(E173-F173)*H173-J173))</f>
        <v/>
      </c>
      <c r="L173" s="5">
        <f>IF(OR(G173="",E173="",E173=G173),"",K173/(ABS(E173-G173)*H173))</f>
        <v/>
      </c>
      <c r="M173" s="5">
        <f>IF(K173="","",IF(K173&gt;0,"Win",IF(K173&lt;0,"Loss","BE")))</f>
        <v/>
      </c>
    </row>
    <row r="174">
      <c r="K174" s="5">
        <f>IF(E174="","",IF(D174="Long",(F174-E174)*H174-J174,(E174-F174)*H174-J174))</f>
        <v/>
      </c>
      <c r="L174" s="5">
        <f>IF(OR(G174="",E174="",E174=G174),"",K174/(ABS(E174-G174)*H174))</f>
        <v/>
      </c>
      <c r="M174" s="5">
        <f>IF(K174="","",IF(K174&gt;0,"Win",IF(K174&lt;0,"Loss","BE")))</f>
        <v/>
      </c>
    </row>
    <row r="175">
      <c r="K175" s="5">
        <f>IF(E175="","",IF(D175="Long",(F175-E175)*H175-J175,(E175-F175)*H175-J175))</f>
        <v/>
      </c>
      <c r="L175" s="5">
        <f>IF(OR(G175="",E175="",E175=G175),"",K175/(ABS(E175-G175)*H175))</f>
        <v/>
      </c>
      <c r="M175" s="5">
        <f>IF(K175="","",IF(K175&gt;0,"Win",IF(K175&lt;0,"Loss","BE")))</f>
        <v/>
      </c>
    </row>
    <row r="176">
      <c r="K176" s="5">
        <f>IF(E176="","",IF(D176="Long",(F176-E176)*H176-J176,(E176-F176)*H176-J176))</f>
        <v/>
      </c>
      <c r="L176" s="5">
        <f>IF(OR(G176="",E176="",E176=G176),"",K176/(ABS(E176-G176)*H176))</f>
        <v/>
      </c>
      <c r="M176" s="5">
        <f>IF(K176="","",IF(K176&gt;0,"Win",IF(K176&lt;0,"Loss","BE")))</f>
        <v/>
      </c>
    </row>
    <row r="177">
      <c r="K177" s="5">
        <f>IF(E177="","",IF(D177="Long",(F177-E177)*H177-J177,(E177-F177)*H177-J177))</f>
        <v/>
      </c>
      <c r="L177" s="5">
        <f>IF(OR(G177="",E177="",E177=G177),"",K177/(ABS(E177-G177)*H177))</f>
        <v/>
      </c>
      <c r="M177" s="5">
        <f>IF(K177="","",IF(K177&gt;0,"Win",IF(K177&lt;0,"Loss","BE")))</f>
        <v/>
      </c>
    </row>
    <row r="178">
      <c r="K178" s="5">
        <f>IF(E178="","",IF(D178="Long",(F178-E178)*H178-J178,(E178-F178)*H178-J178))</f>
        <v/>
      </c>
      <c r="L178" s="5">
        <f>IF(OR(G178="",E178="",E178=G178),"",K178/(ABS(E178-G178)*H178))</f>
        <v/>
      </c>
      <c r="M178" s="5">
        <f>IF(K178="","",IF(K178&gt;0,"Win",IF(K178&lt;0,"Loss","BE")))</f>
        <v/>
      </c>
    </row>
    <row r="179">
      <c r="K179" s="5">
        <f>IF(E179="","",IF(D179="Long",(F179-E179)*H179-J179,(E179-F179)*H179-J179))</f>
        <v/>
      </c>
      <c r="L179" s="5">
        <f>IF(OR(G179="",E179="",E179=G179),"",K179/(ABS(E179-G179)*H179))</f>
        <v/>
      </c>
      <c r="M179" s="5">
        <f>IF(K179="","",IF(K179&gt;0,"Win",IF(K179&lt;0,"Loss","BE")))</f>
        <v/>
      </c>
    </row>
    <row r="180">
      <c r="K180" s="5">
        <f>IF(E180="","",IF(D180="Long",(F180-E180)*H180-J180,(E180-F180)*H180-J180))</f>
        <v/>
      </c>
      <c r="L180" s="5">
        <f>IF(OR(G180="",E180="",E180=G180),"",K180/(ABS(E180-G180)*H180))</f>
        <v/>
      </c>
      <c r="M180" s="5">
        <f>IF(K180="","",IF(K180&gt;0,"Win",IF(K180&lt;0,"Loss","BE")))</f>
        <v/>
      </c>
    </row>
    <row r="181">
      <c r="K181" s="5">
        <f>IF(E181="","",IF(D181="Long",(F181-E181)*H181-J181,(E181-F181)*H181-J181))</f>
        <v/>
      </c>
      <c r="L181" s="5">
        <f>IF(OR(G181="",E181="",E181=G181),"",K181/(ABS(E181-G181)*H181))</f>
        <v/>
      </c>
      <c r="M181" s="5">
        <f>IF(K181="","",IF(K181&gt;0,"Win",IF(K181&lt;0,"Loss","BE")))</f>
        <v/>
      </c>
    </row>
    <row r="182">
      <c r="K182" s="5">
        <f>IF(E182="","",IF(D182="Long",(F182-E182)*H182-J182,(E182-F182)*H182-J182))</f>
        <v/>
      </c>
      <c r="L182" s="5">
        <f>IF(OR(G182="",E182="",E182=G182),"",K182/(ABS(E182-G182)*H182))</f>
        <v/>
      </c>
      <c r="M182" s="5">
        <f>IF(K182="","",IF(K182&gt;0,"Win",IF(K182&lt;0,"Loss","BE")))</f>
        <v/>
      </c>
    </row>
    <row r="183">
      <c r="K183" s="5">
        <f>IF(E183="","",IF(D183="Long",(F183-E183)*H183-J183,(E183-F183)*H183-J183))</f>
        <v/>
      </c>
      <c r="L183" s="5">
        <f>IF(OR(G183="",E183="",E183=G183),"",K183/(ABS(E183-G183)*H183))</f>
        <v/>
      </c>
      <c r="M183" s="5">
        <f>IF(K183="","",IF(K183&gt;0,"Win",IF(K183&lt;0,"Loss","BE")))</f>
        <v/>
      </c>
    </row>
    <row r="184">
      <c r="K184" s="5">
        <f>IF(E184="","",IF(D184="Long",(F184-E184)*H184-J184,(E184-F184)*H184-J184))</f>
        <v/>
      </c>
      <c r="L184" s="5">
        <f>IF(OR(G184="",E184="",E184=G184),"",K184/(ABS(E184-G184)*H184))</f>
        <v/>
      </c>
      <c r="M184" s="5">
        <f>IF(K184="","",IF(K184&gt;0,"Win",IF(K184&lt;0,"Loss","BE")))</f>
        <v/>
      </c>
    </row>
    <row r="185">
      <c r="K185" s="5">
        <f>IF(E185="","",IF(D185="Long",(F185-E185)*H185-J185,(E185-F185)*H185-J185))</f>
        <v/>
      </c>
      <c r="L185" s="5">
        <f>IF(OR(G185="",E185="",E185=G185),"",K185/(ABS(E185-G185)*H185))</f>
        <v/>
      </c>
      <c r="M185" s="5">
        <f>IF(K185="","",IF(K185&gt;0,"Win",IF(K185&lt;0,"Loss","BE")))</f>
        <v/>
      </c>
    </row>
    <row r="186">
      <c r="K186" s="5">
        <f>IF(E186="","",IF(D186="Long",(F186-E186)*H186-J186,(E186-F186)*H186-J186))</f>
        <v/>
      </c>
      <c r="L186" s="5">
        <f>IF(OR(G186="",E186="",E186=G186),"",K186/(ABS(E186-G186)*H186))</f>
        <v/>
      </c>
      <c r="M186" s="5">
        <f>IF(K186="","",IF(K186&gt;0,"Win",IF(K186&lt;0,"Loss","BE")))</f>
        <v/>
      </c>
    </row>
    <row r="187">
      <c r="K187" s="5">
        <f>IF(E187="","",IF(D187="Long",(F187-E187)*H187-J187,(E187-F187)*H187-J187))</f>
        <v/>
      </c>
      <c r="L187" s="5">
        <f>IF(OR(G187="",E187="",E187=G187),"",K187/(ABS(E187-G187)*H187))</f>
        <v/>
      </c>
      <c r="M187" s="5">
        <f>IF(K187="","",IF(K187&gt;0,"Win",IF(K187&lt;0,"Loss","BE")))</f>
        <v/>
      </c>
    </row>
    <row r="188">
      <c r="K188" s="5">
        <f>IF(E188="","",IF(D188="Long",(F188-E188)*H188-J188,(E188-F188)*H188-J188))</f>
        <v/>
      </c>
      <c r="L188" s="5">
        <f>IF(OR(G188="",E188="",E188=G188),"",K188/(ABS(E188-G188)*H188))</f>
        <v/>
      </c>
      <c r="M188" s="5">
        <f>IF(K188="","",IF(K188&gt;0,"Win",IF(K188&lt;0,"Loss","BE")))</f>
        <v/>
      </c>
    </row>
    <row r="189">
      <c r="K189" s="5">
        <f>IF(E189="","",IF(D189="Long",(F189-E189)*H189-J189,(E189-F189)*H189-J189))</f>
        <v/>
      </c>
      <c r="L189" s="5">
        <f>IF(OR(G189="",E189="",E189=G189),"",K189/(ABS(E189-G189)*H189))</f>
        <v/>
      </c>
      <c r="M189" s="5">
        <f>IF(K189="","",IF(K189&gt;0,"Win",IF(K189&lt;0,"Loss","BE")))</f>
        <v/>
      </c>
    </row>
    <row r="190">
      <c r="K190" s="5">
        <f>IF(E190="","",IF(D190="Long",(F190-E190)*H190-J190,(E190-F190)*H190-J190))</f>
        <v/>
      </c>
      <c r="L190" s="5">
        <f>IF(OR(G190="",E190="",E190=G190),"",K190/(ABS(E190-G190)*H190))</f>
        <v/>
      </c>
      <c r="M190" s="5">
        <f>IF(K190="","",IF(K190&gt;0,"Win",IF(K190&lt;0,"Loss","BE")))</f>
        <v/>
      </c>
    </row>
    <row r="191">
      <c r="K191" s="5">
        <f>IF(E191="","",IF(D191="Long",(F191-E191)*H191-J191,(E191-F191)*H191-J191))</f>
        <v/>
      </c>
      <c r="L191" s="5">
        <f>IF(OR(G191="",E191="",E191=G191),"",K191/(ABS(E191-G191)*H191))</f>
        <v/>
      </c>
      <c r="M191" s="5">
        <f>IF(K191="","",IF(K191&gt;0,"Win",IF(K191&lt;0,"Loss","BE")))</f>
        <v/>
      </c>
    </row>
    <row r="192">
      <c r="K192" s="5">
        <f>IF(E192="","",IF(D192="Long",(F192-E192)*H192-J192,(E192-F192)*H192-J192))</f>
        <v/>
      </c>
      <c r="L192" s="5">
        <f>IF(OR(G192="",E192="",E192=G192),"",K192/(ABS(E192-G192)*H192))</f>
        <v/>
      </c>
      <c r="M192" s="5">
        <f>IF(K192="","",IF(K192&gt;0,"Win",IF(K192&lt;0,"Loss","BE")))</f>
        <v/>
      </c>
    </row>
    <row r="193">
      <c r="K193" s="5">
        <f>IF(E193="","",IF(D193="Long",(F193-E193)*H193-J193,(E193-F193)*H193-J193))</f>
        <v/>
      </c>
      <c r="L193" s="5">
        <f>IF(OR(G193="",E193="",E193=G193),"",K193/(ABS(E193-G193)*H193))</f>
        <v/>
      </c>
      <c r="M193" s="5">
        <f>IF(K193="","",IF(K193&gt;0,"Win",IF(K193&lt;0,"Loss","BE")))</f>
        <v/>
      </c>
    </row>
    <row r="194">
      <c r="K194" s="5">
        <f>IF(E194="","",IF(D194="Long",(F194-E194)*H194-J194,(E194-F194)*H194-J194))</f>
        <v/>
      </c>
      <c r="L194" s="5">
        <f>IF(OR(G194="",E194="",E194=G194),"",K194/(ABS(E194-G194)*H194))</f>
        <v/>
      </c>
      <c r="M194" s="5">
        <f>IF(K194="","",IF(K194&gt;0,"Win",IF(K194&lt;0,"Loss","BE")))</f>
        <v/>
      </c>
    </row>
    <row r="195">
      <c r="K195" s="5">
        <f>IF(E195="","",IF(D195="Long",(F195-E195)*H195-J195,(E195-F195)*H195-J195))</f>
        <v/>
      </c>
      <c r="L195" s="5">
        <f>IF(OR(G195="",E195="",E195=G195),"",K195/(ABS(E195-G195)*H195))</f>
        <v/>
      </c>
      <c r="M195" s="5">
        <f>IF(K195="","",IF(K195&gt;0,"Win",IF(K195&lt;0,"Loss","BE")))</f>
        <v/>
      </c>
    </row>
    <row r="196">
      <c r="K196" s="5">
        <f>IF(E196="","",IF(D196="Long",(F196-E196)*H196-J196,(E196-F196)*H196-J196))</f>
        <v/>
      </c>
      <c r="L196" s="5">
        <f>IF(OR(G196="",E196="",E196=G196),"",K196/(ABS(E196-G196)*H196))</f>
        <v/>
      </c>
      <c r="M196" s="5">
        <f>IF(K196="","",IF(K196&gt;0,"Win",IF(K196&lt;0,"Loss","BE")))</f>
        <v/>
      </c>
    </row>
    <row r="197">
      <c r="K197" s="5">
        <f>IF(E197="","",IF(D197="Long",(F197-E197)*H197-J197,(E197-F197)*H197-J197))</f>
        <v/>
      </c>
      <c r="L197" s="5">
        <f>IF(OR(G197="",E197="",E197=G197),"",K197/(ABS(E197-G197)*H197))</f>
        <v/>
      </c>
      <c r="M197" s="5">
        <f>IF(K197="","",IF(K197&gt;0,"Win",IF(K197&lt;0,"Loss","BE")))</f>
        <v/>
      </c>
    </row>
    <row r="198">
      <c r="K198" s="5">
        <f>IF(E198="","",IF(D198="Long",(F198-E198)*H198-J198,(E198-F198)*H198-J198))</f>
        <v/>
      </c>
      <c r="L198" s="5">
        <f>IF(OR(G198="",E198="",E198=G198),"",K198/(ABS(E198-G198)*H198))</f>
        <v/>
      </c>
      <c r="M198" s="5">
        <f>IF(K198="","",IF(K198&gt;0,"Win",IF(K198&lt;0,"Loss","BE")))</f>
        <v/>
      </c>
    </row>
    <row r="199">
      <c r="K199" s="5">
        <f>IF(E199="","",IF(D199="Long",(F199-E199)*H199-J199,(E199-F199)*H199-J199))</f>
        <v/>
      </c>
      <c r="L199" s="5">
        <f>IF(OR(G199="",E199="",E199=G199),"",K199/(ABS(E199-G199)*H199))</f>
        <v/>
      </c>
      <c r="M199" s="5">
        <f>IF(K199="","",IF(K199&gt;0,"Win",IF(K199&lt;0,"Loss","BE")))</f>
        <v/>
      </c>
    </row>
    <row r="200">
      <c r="K200" s="5">
        <f>IF(E200="","",IF(D200="Long",(F200-E200)*H200-J200,(E200-F200)*H200-J200))</f>
        <v/>
      </c>
      <c r="L200" s="5">
        <f>IF(OR(G200="",E200="",E200=G200),"",K200/(ABS(E200-G200)*H200))</f>
        <v/>
      </c>
      <c r="M200" s="5">
        <f>IF(K200="","",IF(K200&gt;0,"Win",IF(K200&lt;0,"Loss","BE")))</f>
        <v/>
      </c>
    </row>
    <row r="201">
      <c r="K201" s="5">
        <f>IF(E201="","",IF(D201="Long",(F201-E201)*H201-J201,(E201-F201)*H201-J201))</f>
        <v/>
      </c>
      <c r="L201" s="5">
        <f>IF(OR(G201="",E201="",E201=G201),"",K201/(ABS(E201-G201)*H201))</f>
        <v/>
      </c>
      <c r="M201" s="5">
        <f>IF(K201="","",IF(K201&gt;0,"Win",IF(K201&lt;0,"Loss","BE")))</f>
        <v/>
      </c>
    </row>
    <row r="202">
      <c r="K202" s="5">
        <f>IF(E202="","",IF(D202="Long",(F202-E202)*H202-J202,(E202-F202)*H202-J202))</f>
        <v/>
      </c>
      <c r="L202" s="5">
        <f>IF(OR(G202="",E202="",E202=G202),"",K202/(ABS(E202-G202)*H202))</f>
        <v/>
      </c>
      <c r="M202" s="5">
        <f>IF(K202="","",IF(K202&gt;0,"Win",IF(K202&lt;0,"Loss","BE")))</f>
        <v/>
      </c>
    </row>
    <row r="203">
      <c r="K203" s="5">
        <f>IF(E203="","",IF(D203="Long",(F203-E203)*H203-J203,(E203-F203)*H203-J203))</f>
        <v/>
      </c>
      <c r="L203" s="5">
        <f>IF(OR(G203="",E203="",E203=G203),"",K203/(ABS(E203-G203)*H203))</f>
        <v/>
      </c>
      <c r="M203" s="5">
        <f>IF(K203="","",IF(K203&gt;0,"Win",IF(K203&lt;0,"Loss","BE")))</f>
        <v/>
      </c>
    </row>
    <row r="204">
      <c r="K204" s="5">
        <f>IF(E204="","",IF(D204="Long",(F204-E204)*H204-J204,(E204-F204)*H204-J204))</f>
        <v/>
      </c>
      <c r="L204" s="5">
        <f>IF(OR(G204="",E204="",E204=G204),"",K204/(ABS(E204-G204)*H204))</f>
        <v/>
      </c>
      <c r="M204" s="5">
        <f>IF(K204="","",IF(K204&gt;0,"Win",IF(K204&lt;0,"Loss","BE")))</f>
        <v/>
      </c>
    </row>
    <row r="205">
      <c r="K205" s="5">
        <f>IF(E205="","",IF(D205="Long",(F205-E205)*H205-J205,(E205-F205)*H205-J205))</f>
        <v/>
      </c>
      <c r="L205" s="5">
        <f>IF(OR(G205="",E205="",E205=G205),"",K205/(ABS(E205-G205)*H205))</f>
        <v/>
      </c>
      <c r="M205" s="5">
        <f>IF(K205="","",IF(K205&gt;0,"Win",IF(K205&lt;0,"Loss","BE")))</f>
        <v/>
      </c>
    </row>
    <row r="206">
      <c r="K206" s="5">
        <f>IF(E206="","",IF(D206="Long",(F206-E206)*H206-J206,(E206-F206)*H206-J206))</f>
        <v/>
      </c>
      <c r="L206" s="5">
        <f>IF(OR(G206="",E206="",E206=G206),"",K206/(ABS(E206-G206)*H206))</f>
        <v/>
      </c>
      <c r="M206" s="5">
        <f>IF(K206="","",IF(K206&gt;0,"Win",IF(K206&lt;0,"Loss","BE")))</f>
        <v/>
      </c>
    </row>
    <row r="207">
      <c r="K207" s="5">
        <f>IF(E207="","",IF(D207="Long",(F207-E207)*H207-J207,(E207-F207)*H207-J207))</f>
        <v/>
      </c>
      <c r="L207" s="5">
        <f>IF(OR(G207="",E207="",E207=G207),"",K207/(ABS(E207-G207)*H207))</f>
        <v/>
      </c>
      <c r="M207" s="5">
        <f>IF(K207="","",IF(K207&gt;0,"Win",IF(K207&lt;0,"Loss","BE")))</f>
        <v/>
      </c>
    </row>
    <row r="208">
      <c r="K208" s="5">
        <f>IF(E208="","",IF(D208="Long",(F208-E208)*H208-J208,(E208-F208)*H208-J208))</f>
        <v/>
      </c>
      <c r="L208" s="5">
        <f>IF(OR(G208="",E208="",E208=G208),"",K208/(ABS(E208-G208)*H208))</f>
        <v/>
      </c>
      <c r="M208" s="5">
        <f>IF(K208="","",IF(K208&gt;0,"Win",IF(K208&lt;0,"Loss","BE")))</f>
        <v/>
      </c>
    </row>
    <row r="209">
      <c r="K209" s="5">
        <f>IF(E209="","",IF(D209="Long",(F209-E209)*H209-J209,(E209-F209)*H209-J209))</f>
        <v/>
      </c>
      <c r="L209" s="5">
        <f>IF(OR(G209="",E209="",E209=G209),"",K209/(ABS(E209-G209)*H209))</f>
        <v/>
      </c>
      <c r="M209" s="5">
        <f>IF(K209="","",IF(K209&gt;0,"Win",IF(K209&lt;0,"Loss","BE")))</f>
        <v/>
      </c>
    </row>
    <row r="210">
      <c r="K210" s="5">
        <f>IF(E210="","",IF(D210="Long",(F210-E210)*H210-J210,(E210-F210)*H210-J210))</f>
        <v/>
      </c>
      <c r="L210" s="5">
        <f>IF(OR(G210="",E210="",E210=G210),"",K210/(ABS(E210-G210)*H210))</f>
        <v/>
      </c>
      <c r="M210" s="5">
        <f>IF(K210="","",IF(K210&gt;0,"Win",IF(K210&lt;0,"Loss","BE")))</f>
        <v/>
      </c>
    </row>
    <row r="211">
      <c r="K211" s="5">
        <f>IF(E211="","",IF(D211="Long",(F211-E211)*H211-J211,(E211-F211)*H211-J211))</f>
        <v/>
      </c>
      <c r="L211" s="5">
        <f>IF(OR(G211="",E211="",E211=G211),"",K211/(ABS(E211-G211)*H211))</f>
        <v/>
      </c>
      <c r="M211" s="5">
        <f>IF(K211="","",IF(K211&gt;0,"Win",IF(K211&lt;0,"Loss","BE")))</f>
        <v/>
      </c>
    </row>
    <row r="212">
      <c r="K212" s="5">
        <f>IF(E212="","",IF(D212="Long",(F212-E212)*H212-J212,(E212-F212)*H212-J212))</f>
        <v/>
      </c>
      <c r="L212" s="5">
        <f>IF(OR(G212="",E212="",E212=G212),"",K212/(ABS(E212-G212)*H212))</f>
        <v/>
      </c>
      <c r="M212" s="5">
        <f>IF(K212="","",IF(K212&gt;0,"Win",IF(K212&lt;0,"Loss","BE")))</f>
        <v/>
      </c>
    </row>
    <row r="213">
      <c r="K213" s="5">
        <f>IF(E213="","",IF(D213="Long",(F213-E213)*H213-J213,(E213-F213)*H213-J213))</f>
        <v/>
      </c>
      <c r="L213" s="5">
        <f>IF(OR(G213="",E213="",E213=G213),"",K213/(ABS(E213-G213)*H213))</f>
        <v/>
      </c>
      <c r="M213" s="5">
        <f>IF(K213="","",IF(K213&gt;0,"Win",IF(K213&lt;0,"Loss","BE")))</f>
        <v/>
      </c>
    </row>
    <row r="214">
      <c r="K214" s="5">
        <f>IF(E214="","",IF(D214="Long",(F214-E214)*H214-J214,(E214-F214)*H214-J214))</f>
        <v/>
      </c>
      <c r="L214" s="5">
        <f>IF(OR(G214="",E214="",E214=G214),"",K214/(ABS(E214-G214)*H214))</f>
        <v/>
      </c>
      <c r="M214" s="5">
        <f>IF(K214="","",IF(K214&gt;0,"Win",IF(K214&lt;0,"Loss","BE")))</f>
        <v/>
      </c>
    </row>
    <row r="215">
      <c r="K215" s="5">
        <f>IF(E215="","",IF(D215="Long",(F215-E215)*H215-J215,(E215-F215)*H215-J215))</f>
        <v/>
      </c>
      <c r="L215" s="5">
        <f>IF(OR(G215="",E215="",E215=G215),"",K215/(ABS(E215-G215)*H215))</f>
        <v/>
      </c>
      <c r="M215" s="5">
        <f>IF(K215="","",IF(K215&gt;0,"Win",IF(K215&lt;0,"Loss","BE")))</f>
        <v/>
      </c>
    </row>
    <row r="216">
      <c r="K216" s="5">
        <f>IF(E216="","",IF(D216="Long",(F216-E216)*H216-J216,(E216-F216)*H216-J216))</f>
        <v/>
      </c>
      <c r="L216" s="5">
        <f>IF(OR(G216="",E216="",E216=G216),"",K216/(ABS(E216-G216)*H216))</f>
        <v/>
      </c>
      <c r="M216" s="5">
        <f>IF(K216="","",IF(K216&gt;0,"Win",IF(K216&lt;0,"Loss","BE")))</f>
        <v/>
      </c>
    </row>
    <row r="217">
      <c r="K217" s="5">
        <f>IF(E217="","",IF(D217="Long",(F217-E217)*H217-J217,(E217-F217)*H217-J217))</f>
        <v/>
      </c>
      <c r="L217" s="5">
        <f>IF(OR(G217="",E217="",E217=G217),"",K217/(ABS(E217-G217)*H217))</f>
        <v/>
      </c>
      <c r="M217" s="5">
        <f>IF(K217="","",IF(K217&gt;0,"Win",IF(K217&lt;0,"Loss","BE")))</f>
        <v/>
      </c>
    </row>
    <row r="218">
      <c r="K218" s="5">
        <f>IF(E218="","",IF(D218="Long",(F218-E218)*H218-J218,(E218-F218)*H218-J218))</f>
        <v/>
      </c>
      <c r="L218" s="5">
        <f>IF(OR(G218="",E218="",E218=G218),"",K218/(ABS(E218-G218)*H218))</f>
        <v/>
      </c>
      <c r="M218" s="5">
        <f>IF(K218="","",IF(K218&gt;0,"Win",IF(K218&lt;0,"Loss","BE")))</f>
        <v/>
      </c>
    </row>
    <row r="219">
      <c r="K219" s="5">
        <f>IF(E219="","",IF(D219="Long",(F219-E219)*H219-J219,(E219-F219)*H219-J219))</f>
        <v/>
      </c>
      <c r="L219" s="5">
        <f>IF(OR(G219="",E219="",E219=G219),"",K219/(ABS(E219-G219)*H219))</f>
        <v/>
      </c>
      <c r="M219" s="5">
        <f>IF(K219="","",IF(K219&gt;0,"Win",IF(K219&lt;0,"Loss","BE")))</f>
        <v/>
      </c>
    </row>
    <row r="220">
      <c r="K220" s="5">
        <f>IF(E220="","",IF(D220="Long",(F220-E220)*H220-J220,(E220-F220)*H220-J220))</f>
        <v/>
      </c>
      <c r="L220" s="5">
        <f>IF(OR(G220="",E220="",E220=G220),"",K220/(ABS(E220-G220)*H220))</f>
        <v/>
      </c>
      <c r="M220" s="5">
        <f>IF(K220="","",IF(K220&gt;0,"Win",IF(K220&lt;0,"Loss","BE")))</f>
        <v/>
      </c>
    </row>
    <row r="221">
      <c r="K221" s="5">
        <f>IF(E221="","",IF(D221="Long",(F221-E221)*H221-J221,(E221-F221)*H221-J221))</f>
        <v/>
      </c>
      <c r="L221" s="5">
        <f>IF(OR(G221="",E221="",E221=G221),"",K221/(ABS(E221-G221)*H221))</f>
        <v/>
      </c>
      <c r="M221" s="5">
        <f>IF(K221="","",IF(K221&gt;0,"Win",IF(K221&lt;0,"Loss","BE")))</f>
        <v/>
      </c>
    </row>
    <row r="222">
      <c r="K222" s="5">
        <f>IF(E222="","",IF(D222="Long",(F222-E222)*H222-J222,(E222-F222)*H222-J222))</f>
        <v/>
      </c>
      <c r="L222" s="5">
        <f>IF(OR(G222="",E222="",E222=G222),"",K222/(ABS(E222-G222)*H222))</f>
        <v/>
      </c>
      <c r="M222" s="5">
        <f>IF(K222="","",IF(K222&gt;0,"Win",IF(K222&lt;0,"Loss","BE")))</f>
        <v/>
      </c>
    </row>
    <row r="223">
      <c r="K223" s="5">
        <f>IF(E223="","",IF(D223="Long",(F223-E223)*H223-J223,(E223-F223)*H223-J223))</f>
        <v/>
      </c>
      <c r="L223" s="5">
        <f>IF(OR(G223="",E223="",E223=G223),"",K223/(ABS(E223-G223)*H223))</f>
        <v/>
      </c>
      <c r="M223" s="5">
        <f>IF(K223="","",IF(K223&gt;0,"Win",IF(K223&lt;0,"Loss","BE")))</f>
        <v/>
      </c>
    </row>
    <row r="224">
      <c r="K224" s="5">
        <f>IF(E224="","",IF(D224="Long",(F224-E224)*H224-J224,(E224-F224)*H224-J224))</f>
        <v/>
      </c>
      <c r="L224" s="5">
        <f>IF(OR(G224="",E224="",E224=G224),"",K224/(ABS(E224-G224)*H224))</f>
        <v/>
      </c>
      <c r="M224" s="5">
        <f>IF(K224="","",IF(K224&gt;0,"Win",IF(K224&lt;0,"Loss","BE")))</f>
        <v/>
      </c>
    </row>
    <row r="225">
      <c r="K225" s="5">
        <f>IF(E225="","",IF(D225="Long",(F225-E225)*H225-J225,(E225-F225)*H225-J225))</f>
        <v/>
      </c>
      <c r="L225" s="5">
        <f>IF(OR(G225="",E225="",E225=G225),"",K225/(ABS(E225-G225)*H225))</f>
        <v/>
      </c>
      <c r="M225" s="5">
        <f>IF(K225="","",IF(K225&gt;0,"Win",IF(K225&lt;0,"Loss","BE")))</f>
        <v/>
      </c>
    </row>
    <row r="226">
      <c r="K226" s="5">
        <f>IF(E226="","",IF(D226="Long",(F226-E226)*H226-J226,(E226-F226)*H226-J226))</f>
        <v/>
      </c>
      <c r="L226" s="5">
        <f>IF(OR(G226="",E226="",E226=G226),"",K226/(ABS(E226-G226)*H226))</f>
        <v/>
      </c>
      <c r="M226" s="5">
        <f>IF(K226="","",IF(K226&gt;0,"Win",IF(K226&lt;0,"Loss","BE")))</f>
        <v/>
      </c>
    </row>
    <row r="227">
      <c r="K227" s="5">
        <f>IF(E227="","",IF(D227="Long",(F227-E227)*H227-J227,(E227-F227)*H227-J227))</f>
        <v/>
      </c>
      <c r="L227" s="5">
        <f>IF(OR(G227="",E227="",E227=G227),"",K227/(ABS(E227-G227)*H227))</f>
        <v/>
      </c>
      <c r="M227" s="5">
        <f>IF(K227="","",IF(K227&gt;0,"Win",IF(K227&lt;0,"Loss","BE")))</f>
        <v/>
      </c>
    </row>
    <row r="228">
      <c r="K228" s="5">
        <f>IF(E228="","",IF(D228="Long",(F228-E228)*H228-J228,(E228-F228)*H228-J228))</f>
        <v/>
      </c>
      <c r="L228" s="5">
        <f>IF(OR(G228="",E228="",E228=G228),"",K228/(ABS(E228-G228)*H228))</f>
        <v/>
      </c>
      <c r="M228" s="5">
        <f>IF(K228="","",IF(K228&gt;0,"Win",IF(K228&lt;0,"Loss","BE")))</f>
        <v/>
      </c>
    </row>
    <row r="229">
      <c r="K229" s="5">
        <f>IF(E229="","",IF(D229="Long",(F229-E229)*H229-J229,(E229-F229)*H229-J229))</f>
        <v/>
      </c>
      <c r="L229" s="5">
        <f>IF(OR(G229="",E229="",E229=G229),"",K229/(ABS(E229-G229)*H229))</f>
        <v/>
      </c>
      <c r="M229" s="5">
        <f>IF(K229="","",IF(K229&gt;0,"Win",IF(K229&lt;0,"Loss","BE")))</f>
        <v/>
      </c>
    </row>
    <row r="230">
      <c r="K230" s="5">
        <f>IF(E230="","",IF(D230="Long",(F230-E230)*H230-J230,(E230-F230)*H230-J230))</f>
        <v/>
      </c>
      <c r="L230" s="5">
        <f>IF(OR(G230="",E230="",E230=G230),"",K230/(ABS(E230-G230)*H230))</f>
        <v/>
      </c>
      <c r="M230" s="5">
        <f>IF(K230="","",IF(K230&gt;0,"Win",IF(K230&lt;0,"Loss","BE")))</f>
        <v/>
      </c>
    </row>
    <row r="231">
      <c r="K231" s="5">
        <f>IF(E231="","",IF(D231="Long",(F231-E231)*H231-J231,(E231-F231)*H231-J231))</f>
        <v/>
      </c>
      <c r="L231" s="5">
        <f>IF(OR(G231="",E231="",E231=G231),"",K231/(ABS(E231-G231)*H231))</f>
        <v/>
      </c>
      <c r="M231" s="5">
        <f>IF(K231="","",IF(K231&gt;0,"Win",IF(K231&lt;0,"Loss","BE")))</f>
        <v/>
      </c>
    </row>
    <row r="232">
      <c r="K232" s="5">
        <f>IF(E232="","",IF(D232="Long",(F232-E232)*H232-J232,(E232-F232)*H232-J232))</f>
        <v/>
      </c>
      <c r="L232" s="5">
        <f>IF(OR(G232="",E232="",E232=G232),"",K232/(ABS(E232-G232)*H232))</f>
        <v/>
      </c>
      <c r="M232" s="5">
        <f>IF(K232="","",IF(K232&gt;0,"Win",IF(K232&lt;0,"Loss","BE")))</f>
        <v/>
      </c>
    </row>
    <row r="233">
      <c r="K233" s="5">
        <f>IF(E233="","",IF(D233="Long",(F233-E233)*H233-J233,(E233-F233)*H233-J233))</f>
        <v/>
      </c>
      <c r="L233" s="5">
        <f>IF(OR(G233="",E233="",E233=G233),"",K233/(ABS(E233-G233)*H233))</f>
        <v/>
      </c>
      <c r="M233" s="5">
        <f>IF(K233="","",IF(K233&gt;0,"Win",IF(K233&lt;0,"Loss","BE")))</f>
        <v/>
      </c>
    </row>
    <row r="234">
      <c r="K234" s="5">
        <f>IF(E234="","",IF(D234="Long",(F234-E234)*H234-J234,(E234-F234)*H234-J234))</f>
        <v/>
      </c>
      <c r="L234" s="5">
        <f>IF(OR(G234="",E234="",E234=G234),"",K234/(ABS(E234-G234)*H234))</f>
        <v/>
      </c>
      <c r="M234" s="5">
        <f>IF(K234="","",IF(K234&gt;0,"Win",IF(K234&lt;0,"Loss","BE")))</f>
        <v/>
      </c>
    </row>
    <row r="235">
      <c r="K235" s="5">
        <f>IF(E235="","",IF(D235="Long",(F235-E235)*H235-J235,(E235-F235)*H235-J235))</f>
        <v/>
      </c>
      <c r="L235" s="5">
        <f>IF(OR(G235="",E235="",E235=G235),"",K235/(ABS(E235-G235)*H235))</f>
        <v/>
      </c>
      <c r="M235" s="5">
        <f>IF(K235="","",IF(K235&gt;0,"Win",IF(K235&lt;0,"Loss","BE")))</f>
        <v/>
      </c>
    </row>
    <row r="236">
      <c r="K236" s="5">
        <f>IF(E236="","",IF(D236="Long",(F236-E236)*H236-J236,(E236-F236)*H236-J236))</f>
        <v/>
      </c>
      <c r="L236" s="5">
        <f>IF(OR(G236="",E236="",E236=G236),"",K236/(ABS(E236-G236)*H236))</f>
        <v/>
      </c>
      <c r="M236" s="5">
        <f>IF(K236="","",IF(K236&gt;0,"Win",IF(K236&lt;0,"Loss","BE")))</f>
        <v/>
      </c>
    </row>
    <row r="237">
      <c r="K237" s="5">
        <f>IF(E237="","",IF(D237="Long",(F237-E237)*H237-J237,(E237-F237)*H237-J237))</f>
        <v/>
      </c>
      <c r="L237" s="5">
        <f>IF(OR(G237="",E237="",E237=G237),"",K237/(ABS(E237-G237)*H237))</f>
        <v/>
      </c>
      <c r="M237" s="5">
        <f>IF(K237="","",IF(K237&gt;0,"Win",IF(K237&lt;0,"Loss","BE")))</f>
        <v/>
      </c>
    </row>
    <row r="238">
      <c r="K238" s="5">
        <f>IF(E238="","",IF(D238="Long",(F238-E238)*H238-J238,(E238-F238)*H238-J238))</f>
        <v/>
      </c>
      <c r="L238" s="5">
        <f>IF(OR(G238="",E238="",E238=G238),"",K238/(ABS(E238-G238)*H238))</f>
        <v/>
      </c>
      <c r="M238" s="5">
        <f>IF(K238="","",IF(K238&gt;0,"Win",IF(K238&lt;0,"Loss","BE")))</f>
        <v/>
      </c>
    </row>
    <row r="239">
      <c r="K239" s="5">
        <f>IF(E239="","",IF(D239="Long",(F239-E239)*H239-J239,(E239-F239)*H239-J239))</f>
        <v/>
      </c>
      <c r="L239" s="5">
        <f>IF(OR(G239="",E239="",E239=G239),"",K239/(ABS(E239-G239)*H239))</f>
        <v/>
      </c>
      <c r="M239" s="5">
        <f>IF(K239="","",IF(K239&gt;0,"Win",IF(K239&lt;0,"Loss","BE")))</f>
        <v/>
      </c>
    </row>
    <row r="240">
      <c r="K240" s="5">
        <f>IF(E240="","",IF(D240="Long",(F240-E240)*H240-J240,(E240-F240)*H240-J240))</f>
        <v/>
      </c>
      <c r="L240" s="5">
        <f>IF(OR(G240="",E240="",E240=G240),"",K240/(ABS(E240-G240)*H240))</f>
        <v/>
      </c>
      <c r="M240" s="5">
        <f>IF(K240="","",IF(K240&gt;0,"Win",IF(K240&lt;0,"Loss","BE")))</f>
        <v/>
      </c>
    </row>
    <row r="241">
      <c r="K241" s="5">
        <f>IF(E241="","",IF(D241="Long",(F241-E241)*H241-J241,(E241-F241)*H241-J241))</f>
        <v/>
      </c>
      <c r="L241" s="5">
        <f>IF(OR(G241="",E241="",E241=G241),"",K241/(ABS(E241-G241)*H241))</f>
        <v/>
      </c>
      <c r="M241" s="5">
        <f>IF(K241="","",IF(K241&gt;0,"Win",IF(K241&lt;0,"Loss","BE")))</f>
        <v/>
      </c>
    </row>
    <row r="242">
      <c r="K242" s="5">
        <f>IF(E242="","",IF(D242="Long",(F242-E242)*H242-J242,(E242-F242)*H242-J242))</f>
        <v/>
      </c>
      <c r="L242" s="5">
        <f>IF(OR(G242="",E242="",E242=G242),"",K242/(ABS(E242-G242)*H242))</f>
        <v/>
      </c>
      <c r="M242" s="5">
        <f>IF(K242="","",IF(K242&gt;0,"Win",IF(K242&lt;0,"Loss","BE")))</f>
        <v/>
      </c>
    </row>
    <row r="243">
      <c r="K243" s="5">
        <f>IF(E243="","",IF(D243="Long",(F243-E243)*H243-J243,(E243-F243)*H243-J243))</f>
        <v/>
      </c>
      <c r="L243" s="5">
        <f>IF(OR(G243="",E243="",E243=G243),"",K243/(ABS(E243-G243)*H243))</f>
        <v/>
      </c>
      <c r="M243" s="5">
        <f>IF(K243="","",IF(K243&gt;0,"Win",IF(K243&lt;0,"Loss","BE")))</f>
        <v/>
      </c>
    </row>
    <row r="244">
      <c r="K244" s="5">
        <f>IF(E244="","",IF(D244="Long",(F244-E244)*H244-J244,(E244-F244)*H244-J244))</f>
        <v/>
      </c>
      <c r="L244" s="5">
        <f>IF(OR(G244="",E244="",E244=G244),"",K244/(ABS(E244-G244)*H244))</f>
        <v/>
      </c>
      <c r="M244" s="5">
        <f>IF(K244="","",IF(K244&gt;0,"Win",IF(K244&lt;0,"Loss","BE")))</f>
        <v/>
      </c>
    </row>
    <row r="245">
      <c r="K245" s="5">
        <f>IF(E245="","",IF(D245="Long",(F245-E245)*H245-J245,(E245-F245)*H245-J245))</f>
        <v/>
      </c>
      <c r="L245" s="5">
        <f>IF(OR(G245="",E245="",E245=G245),"",K245/(ABS(E245-G245)*H245))</f>
        <v/>
      </c>
      <c r="M245" s="5">
        <f>IF(K245="","",IF(K245&gt;0,"Win",IF(K245&lt;0,"Loss","BE")))</f>
        <v/>
      </c>
    </row>
    <row r="246">
      <c r="K246" s="5">
        <f>IF(E246="","",IF(D246="Long",(F246-E246)*H246-J246,(E246-F246)*H246-J246))</f>
        <v/>
      </c>
      <c r="L246" s="5">
        <f>IF(OR(G246="",E246="",E246=G246),"",K246/(ABS(E246-G246)*H246))</f>
        <v/>
      </c>
      <c r="M246" s="5">
        <f>IF(K246="","",IF(K246&gt;0,"Win",IF(K246&lt;0,"Loss","BE")))</f>
        <v/>
      </c>
    </row>
    <row r="247">
      <c r="K247" s="5">
        <f>IF(E247="","",IF(D247="Long",(F247-E247)*H247-J247,(E247-F247)*H247-J247))</f>
        <v/>
      </c>
      <c r="L247" s="5">
        <f>IF(OR(G247="",E247="",E247=G247),"",K247/(ABS(E247-G247)*H247))</f>
        <v/>
      </c>
      <c r="M247" s="5">
        <f>IF(K247="","",IF(K247&gt;0,"Win",IF(K247&lt;0,"Loss","BE")))</f>
        <v/>
      </c>
    </row>
    <row r="248">
      <c r="K248" s="5">
        <f>IF(E248="","",IF(D248="Long",(F248-E248)*H248-J248,(E248-F248)*H248-J248))</f>
        <v/>
      </c>
      <c r="L248" s="5">
        <f>IF(OR(G248="",E248="",E248=G248),"",K248/(ABS(E248-G248)*H248))</f>
        <v/>
      </c>
      <c r="M248" s="5">
        <f>IF(K248="","",IF(K248&gt;0,"Win",IF(K248&lt;0,"Loss","BE")))</f>
        <v/>
      </c>
    </row>
    <row r="249">
      <c r="K249" s="5">
        <f>IF(E249="","",IF(D249="Long",(F249-E249)*H249-J249,(E249-F249)*H249-J249))</f>
        <v/>
      </c>
      <c r="L249" s="5">
        <f>IF(OR(G249="",E249="",E249=G249),"",K249/(ABS(E249-G249)*H249))</f>
        <v/>
      </c>
      <c r="M249" s="5">
        <f>IF(K249="","",IF(K249&gt;0,"Win",IF(K249&lt;0,"Loss","BE")))</f>
        <v/>
      </c>
    </row>
    <row r="250">
      <c r="K250" s="5">
        <f>IF(E250="","",IF(D250="Long",(F250-E250)*H250-J250,(E250-F250)*H250-J250))</f>
        <v/>
      </c>
      <c r="L250" s="5">
        <f>IF(OR(G250="",E250="",E250=G250),"",K250/(ABS(E250-G250)*H250))</f>
        <v/>
      </c>
      <c r="M250" s="5">
        <f>IF(K250="","",IF(K250&gt;0,"Win",IF(K250&lt;0,"Loss","BE")))</f>
        <v/>
      </c>
    </row>
    <row r="251">
      <c r="K251" s="5">
        <f>IF(E251="","",IF(D251="Long",(F251-E251)*H251-J251,(E251-F251)*H251-J251))</f>
        <v/>
      </c>
      <c r="L251" s="5">
        <f>IF(OR(G251="",E251="",E251=G251),"",K251/(ABS(E251-G251)*H251))</f>
        <v/>
      </c>
      <c r="M251" s="5">
        <f>IF(K251="","",IF(K251&gt;0,"Win",IF(K251&lt;0,"Loss","BE")))</f>
        <v/>
      </c>
    </row>
    <row r="252">
      <c r="K252" s="5">
        <f>IF(E252="","",IF(D252="Long",(F252-E252)*H252-J252,(E252-F252)*H252-J252))</f>
        <v/>
      </c>
      <c r="L252" s="5">
        <f>IF(OR(G252="",E252="",E252=G252),"",K252/(ABS(E252-G252)*H252))</f>
        <v/>
      </c>
      <c r="M252" s="5">
        <f>IF(K252="","",IF(K252&gt;0,"Win",IF(K252&lt;0,"Loss","BE")))</f>
        <v/>
      </c>
    </row>
    <row r="253">
      <c r="K253" s="5">
        <f>IF(E253="","",IF(D253="Long",(F253-E253)*H253-J253,(E253-F253)*H253-J253))</f>
        <v/>
      </c>
      <c r="L253" s="5">
        <f>IF(OR(G253="",E253="",E253=G253),"",K253/(ABS(E253-G253)*H253))</f>
        <v/>
      </c>
      <c r="M253" s="5">
        <f>IF(K253="","",IF(K253&gt;0,"Win",IF(K253&lt;0,"Loss","BE")))</f>
        <v/>
      </c>
    </row>
    <row r="254">
      <c r="K254" s="5">
        <f>IF(E254="","",IF(D254="Long",(F254-E254)*H254-J254,(E254-F254)*H254-J254))</f>
        <v/>
      </c>
      <c r="L254" s="5">
        <f>IF(OR(G254="",E254="",E254=G254),"",K254/(ABS(E254-G254)*H254))</f>
        <v/>
      </c>
      <c r="M254" s="5">
        <f>IF(K254="","",IF(K254&gt;0,"Win",IF(K254&lt;0,"Loss","BE")))</f>
        <v/>
      </c>
    </row>
    <row r="255">
      <c r="K255" s="5">
        <f>IF(E255="","",IF(D255="Long",(F255-E255)*H255-J255,(E255-F255)*H255-J255))</f>
        <v/>
      </c>
      <c r="L255" s="5">
        <f>IF(OR(G255="",E255="",E255=G255),"",K255/(ABS(E255-G255)*H255))</f>
        <v/>
      </c>
      <c r="M255" s="5">
        <f>IF(K255="","",IF(K255&gt;0,"Win",IF(K255&lt;0,"Loss","BE")))</f>
        <v/>
      </c>
    </row>
    <row r="256">
      <c r="K256" s="5">
        <f>IF(E256="","",IF(D256="Long",(F256-E256)*H256-J256,(E256-F256)*H256-J256))</f>
        <v/>
      </c>
      <c r="L256" s="5">
        <f>IF(OR(G256="",E256="",E256=G256),"",K256/(ABS(E256-G256)*H256))</f>
        <v/>
      </c>
      <c r="M256" s="5">
        <f>IF(K256="","",IF(K256&gt;0,"Win",IF(K256&lt;0,"Loss","BE")))</f>
        <v/>
      </c>
    </row>
    <row r="257">
      <c r="K257" s="5">
        <f>IF(E257="","",IF(D257="Long",(F257-E257)*H257-J257,(E257-F257)*H257-J257))</f>
        <v/>
      </c>
      <c r="L257" s="5">
        <f>IF(OR(G257="",E257="",E257=G257),"",K257/(ABS(E257-G257)*H257))</f>
        <v/>
      </c>
      <c r="M257" s="5">
        <f>IF(K257="","",IF(K257&gt;0,"Win",IF(K257&lt;0,"Loss","BE")))</f>
        <v/>
      </c>
    </row>
    <row r="258">
      <c r="K258" s="5">
        <f>IF(E258="","",IF(D258="Long",(F258-E258)*H258-J258,(E258-F258)*H258-J258))</f>
        <v/>
      </c>
      <c r="L258" s="5">
        <f>IF(OR(G258="",E258="",E258=G258),"",K258/(ABS(E258-G258)*H258))</f>
        <v/>
      </c>
      <c r="M258" s="5">
        <f>IF(K258="","",IF(K258&gt;0,"Win",IF(K258&lt;0,"Loss","BE")))</f>
        <v/>
      </c>
    </row>
    <row r="259">
      <c r="K259" s="5">
        <f>IF(E259="","",IF(D259="Long",(F259-E259)*H259-J259,(E259-F259)*H259-J259))</f>
        <v/>
      </c>
      <c r="L259" s="5">
        <f>IF(OR(G259="",E259="",E259=G259),"",K259/(ABS(E259-G259)*H259))</f>
        <v/>
      </c>
      <c r="M259" s="5">
        <f>IF(K259="","",IF(K259&gt;0,"Win",IF(K259&lt;0,"Loss","BE")))</f>
        <v/>
      </c>
    </row>
    <row r="260">
      <c r="K260" s="5">
        <f>IF(E260="","",IF(D260="Long",(F260-E260)*H260-J260,(E260-F260)*H260-J260))</f>
        <v/>
      </c>
      <c r="L260" s="5">
        <f>IF(OR(G260="",E260="",E260=G260),"",K260/(ABS(E260-G260)*H260))</f>
        <v/>
      </c>
      <c r="M260" s="5">
        <f>IF(K260="","",IF(K260&gt;0,"Win",IF(K260&lt;0,"Loss","BE")))</f>
        <v/>
      </c>
    </row>
    <row r="261">
      <c r="K261" s="5">
        <f>IF(E261="","",IF(D261="Long",(F261-E261)*H261-J261,(E261-F261)*H261-J261))</f>
        <v/>
      </c>
      <c r="L261" s="5">
        <f>IF(OR(G261="",E261="",E261=G261),"",K261/(ABS(E261-G261)*H261))</f>
        <v/>
      </c>
      <c r="M261" s="5">
        <f>IF(K261="","",IF(K261&gt;0,"Win",IF(K261&lt;0,"Loss","BE")))</f>
        <v/>
      </c>
    </row>
    <row r="262">
      <c r="K262" s="5">
        <f>IF(E262="","",IF(D262="Long",(F262-E262)*H262-J262,(E262-F262)*H262-J262))</f>
        <v/>
      </c>
      <c r="L262" s="5">
        <f>IF(OR(G262="",E262="",E262=G262),"",K262/(ABS(E262-G262)*H262))</f>
        <v/>
      </c>
      <c r="M262" s="5">
        <f>IF(K262="","",IF(K262&gt;0,"Win",IF(K262&lt;0,"Loss","BE")))</f>
        <v/>
      </c>
    </row>
    <row r="263">
      <c r="K263" s="5">
        <f>IF(E263="","",IF(D263="Long",(F263-E263)*H263-J263,(E263-F263)*H263-J263))</f>
        <v/>
      </c>
      <c r="L263" s="5">
        <f>IF(OR(G263="",E263="",E263=G263),"",K263/(ABS(E263-G263)*H263))</f>
        <v/>
      </c>
      <c r="M263" s="5">
        <f>IF(K263="","",IF(K263&gt;0,"Win",IF(K263&lt;0,"Loss","BE")))</f>
        <v/>
      </c>
    </row>
    <row r="264">
      <c r="K264" s="5">
        <f>IF(E264="","",IF(D264="Long",(F264-E264)*H264-J264,(E264-F264)*H264-J264))</f>
        <v/>
      </c>
      <c r="L264" s="5">
        <f>IF(OR(G264="",E264="",E264=G264),"",K264/(ABS(E264-G264)*H264))</f>
        <v/>
      </c>
      <c r="M264" s="5">
        <f>IF(K264="","",IF(K264&gt;0,"Win",IF(K264&lt;0,"Loss","BE")))</f>
        <v/>
      </c>
    </row>
    <row r="265">
      <c r="K265" s="5">
        <f>IF(E265="","",IF(D265="Long",(F265-E265)*H265-J265,(E265-F265)*H265-J265))</f>
        <v/>
      </c>
      <c r="L265" s="5">
        <f>IF(OR(G265="",E265="",E265=G265),"",K265/(ABS(E265-G265)*H265))</f>
        <v/>
      </c>
      <c r="M265" s="5">
        <f>IF(K265="","",IF(K265&gt;0,"Win",IF(K265&lt;0,"Loss","BE")))</f>
        <v/>
      </c>
    </row>
    <row r="266">
      <c r="K266" s="5">
        <f>IF(E266="","",IF(D266="Long",(F266-E266)*H266-J266,(E266-F266)*H266-J266))</f>
        <v/>
      </c>
      <c r="L266" s="5">
        <f>IF(OR(G266="",E266="",E266=G266),"",K266/(ABS(E266-G266)*H266))</f>
        <v/>
      </c>
      <c r="M266" s="5">
        <f>IF(K266="","",IF(K266&gt;0,"Win",IF(K266&lt;0,"Loss","BE")))</f>
        <v/>
      </c>
    </row>
    <row r="267">
      <c r="K267" s="5">
        <f>IF(E267="","",IF(D267="Long",(F267-E267)*H267-J267,(E267-F267)*H267-J267))</f>
        <v/>
      </c>
      <c r="L267" s="5">
        <f>IF(OR(G267="",E267="",E267=G267),"",K267/(ABS(E267-G267)*H267))</f>
        <v/>
      </c>
      <c r="M267" s="5">
        <f>IF(K267="","",IF(K267&gt;0,"Win",IF(K267&lt;0,"Loss","BE")))</f>
        <v/>
      </c>
    </row>
    <row r="268">
      <c r="K268" s="5">
        <f>IF(E268="","",IF(D268="Long",(F268-E268)*H268-J268,(E268-F268)*H268-J268))</f>
        <v/>
      </c>
      <c r="L268" s="5">
        <f>IF(OR(G268="",E268="",E268=G268),"",K268/(ABS(E268-G268)*H268))</f>
        <v/>
      </c>
      <c r="M268" s="5">
        <f>IF(K268="","",IF(K268&gt;0,"Win",IF(K268&lt;0,"Loss","BE")))</f>
        <v/>
      </c>
    </row>
    <row r="269">
      <c r="K269" s="5">
        <f>IF(E269="","",IF(D269="Long",(F269-E269)*H269-J269,(E269-F269)*H269-J269))</f>
        <v/>
      </c>
      <c r="L269" s="5">
        <f>IF(OR(G269="",E269="",E269=G269),"",K269/(ABS(E269-G269)*H269))</f>
        <v/>
      </c>
      <c r="M269" s="5">
        <f>IF(K269="","",IF(K269&gt;0,"Win",IF(K269&lt;0,"Loss","BE")))</f>
        <v/>
      </c>
    </row>
    <row r="270">
      <c r="K270" s="5">
        <f>IF(E270="","",IF(D270="Long",(F270-E270)*H270-J270,(E270-F270)*H270-J270))</f>
        <v/>
      </c>
      <c r="L270" s="5">
        <f>IF(OR(G270="",E270="",E270=G270),"",K270/(ABS(E270-G270)*H270))</f>
        <v/>
      </c>
      <c r="M270" s="5">
        <f>IF(K270="","",IF(K270&gt;0,"Win",IF(K270&lt;0,"Loss","BE")))</f>
        <v/>
      </c>
    </row>
    <row r="271">
      <c r="K271" s="5">
        <f>IF(E271="","",IF(D271="Long",(F271-E271)*H271-J271,(E271-F271)*H271-J271))</f>
        <v/>
      </c>
      <c r="L271" s="5">
        <f>IF(OR(G271="",E271="",E271=G271),"",K271/(ABS(E271-G271)*H271))</f>
        <v/>
      </c>
      <c r="M271" s="5">
        <f>IF(K271="","",IF(K271&gt;0,"Win",IF(K271&lt;0,"Loss","BE")))</f>
        <v/>
      </c>
    </row>
    <row r="272">
      <c r="K272" s="5">
        <f>IF(E272="","",IF(D272="Long",(F272-E272)*H272-J272,(E272-F272)*H272-J272))</f>
        <v/>
      </c>
      <c r="L272" s="5">
        <f>IF(OR(G272="",E272="",E272=G272),"",K272/(ABS(E272-G272)*H272))</f>
        <v/>
      </c>
      <c r="M272" s="5">
        <f>IF(K272="","",IF(K272&gt;0,"Win",IF(K272&lt;0,"Loss","BE")))</f>
        <v/>
      </c>
    </row>
    <row r="273">
      <c r="K273" s="5">
        <f>IF(E273="","",IF(D273="Long",(F273-E273)*H273-J273,(E273-F273)*H273-J273))</f>
        <v/>
      </c>
      <c r="L273" s="5">
        <f>IF(OR(G273="",E273="",E273=G273),"",K273/(ABS(E273-G273)*H273))</f>
        <v/>
      </c>
      <c r="M273" s="5">
        <f>IF(K273="","",IF(K273&gt;0,"Win",IF(K273&lt;0,"Loss","BE")))</f>
        <v/>
      </c>
    </row>
    <row r="274">
      <c r="K274" s="5">
        <f>IF(E274="","",IF(D274="Long",(F274-E274)*H274-J274,(E274-F274)*H274-J274))</f>
        <v/>
      </c>
      <c r="L274" s="5">
        <f>IF(OR(G274="",E274="",E274=G274),"",K274/(ABS(E274-G274)*H274))</f>
        <v/>
      </c>
      <c r="M274" s="5">
        <f>IF(K274="","",IF(K274&gt;0,"Win",IF(K274&lt;0,"Loss","BE")))</f>
        <v/>
      </c>
    </row>
    <row r="275">
      <c r="K275" s="5">
        <f>IF(E275="","",IF(D275="Long",(F275-E275)*H275-J275,(E275-F275)*H275-J275))</f>
        <v/>
      </c>
      <c r="L275" s="5">
        <f>IF(OR(G275="",E275="",E275=G275),"",K275/(ABS(E275-G275)*H275))</f>
        <v/>
      </c>
      <c r="M275" s="5">
        <f>IF(K275="","",IF(K275&gt;0,"Win",IF(K275&lt;0,"Loss","BE")))</f>
        <v/>
      </c>
    </row>
    <row r="276">
      <c r="K276" s="5">
        <f>IF(E276="","",IF(D276="Long",(F276-E276)*H276-J276,(E276-F276)*H276-J276))</f>
        <v/>
      </c>
      <c r="L276" s="5">
        <f>IF(OR(G276="",E276="",E276=G276),"",K276/(ABS(E276-G276)*H276))</f>
        <v/>
      </c>
      <c r="M276" s="5">
        <f>IF(K276="","",IF(K276&gt;0,"Win",IF(K276&lt;0,"Loss","BE")))</f>
        <v/>
      </c>
    </row>
    <row r="277">
      <c r="K277" s="5">
        <f>IF(E277="","",IF(D277="Long",(F277-E277)*H277-J277,(E277-F277)*H277-J277))</f>
        <v/>
      </c>
      <c r="L277" s="5">
        <f>IF(OR(G277="",E277="",E277=G277),"",K277/(ABS(E277-G277)*H277))</f>
        <v/>
      </c>
      <c r="M277" s="5">
        <f>IF(K277="","",IF(K277&gt;0,"Win",IF(K277&lt;0,"Loss","BE")))</f>
        <v/>
      </c>
    </row>
    <row r="278">
      <c r="K278" s="5">
        <f>IF(E278="","",IF(D278="Long",(F278-E278)*H278-J278,(E278-F278)*H278-J278))</f>
        <v/>
      </c>
      <c r="L278" s="5">
        <f>IF(OR(G278="",E278="",E278=G278),"",K278/(ABS(E278-G278)*H278))</f>
        <v/>
      </c>
      <c r="M278" s="5">
        <f>IF(K278="","",IF(K278&gt;0,"Win",IF(K278&lt;0,"Loss","BE")))</f>
        <v/>
      </c>
    </row>
    <row r="279">
      <c r="K279" s="5">
        <f>IF(E279="","",IF(D279="Long",(F279-E279)*H279-J279,(E279-F279)*H279-J279))</f>
        <v/>
      </c>
      <c r="L279" s="5">
        <f>IF(OR(G279="",E279="",E279=G279),"",K279/(ABS(E279-G279)*H279))</f>
        <v/>
      </c>
      <c r="M279" s="5">
        <f>IF(K279="","",IF(K279&gt;0,"Win",IF(K279&lt;0,"Loss","BE")))</f>
        <v/>
      </c>
    </row>
    <row r="280">
      <c r="K280" s="5">
        <f>IF(E280="","",IF(D280="Long",(F280-E280)*H280-J280,(E280-F280)*H280-J280))</f>
        <v/>
      </c>
      <c r="L280" s="5">
        <f>IF(OR(G280="",E280="",E280=G280),"",K280/(ABS(E280-G280)*H280))</f>
        <v/>
      </c>
      <c r="M280" s="5">
        <f>IF(K280="","",IF(K280&gt;0,"Win",IF(K280&lt;0,"Loss","BE")))</f>
        <v/>
      </c>
    </row>
    <row r="281">
      <c r="K281" s="5">
        <f>IF(E281="","",IF(D281="Long",(F281-E281)*H281-J281,(E281-F281)*H281-J281))</f>
        <v/>
      </c>
      <c r="L281" s="5">
        <f>IF(OR(G281="",E281="",E281=G281),"",K281/(ABS(E281-G281)*H281))</f>
        <v/>
      </c>
      <c r="M281" s="5">
        <f>IF(K281="","",IF(K281&gt;0,"Win",IF(K281&lt;0,"Loss","BE")))</f>
        <v/>
      </c>
    </row>
    <row r="282">
      <c r="K282" s="5">
        <f>IF(E282="","",IF(D282="Long",(F282-E282)*H282-J282,(E282-F282)*H282-J282))</f>
        <v/>
      </c>
      <c r="L282" s="5">
        <f>IF(OR(G282="",E282="",E282=G282),"",K282/(ABS(E282-G282)*H282))</f>
        <v/>
      </c>
      <c r="M282" s="5">
        <f>IF(K282="","",IF(K282&gt;0,"Win",IF(K282&lt;0,"Loss","BE")))</f>
        <v/>
      </c>
    </row>
    <row r="283">
      <c r="K283" s="5">
        <f>IF(E283="","",IF(D283="Long",(F283-E283)*H283-J283,(E283-F283)*H283-J283))</f>
        <v/>
      </c>
      <c r="L283" s="5">
        <f>IF(OR(G283="",E283="",E283=G283),"",K283/(ABS(E283-G283)*H283))</f>
        <v/>
      </c>
      <c r="M283" s="5">
        <f>IF(K283="","",IF(K283&gt;0,"Win",IF(K283&lt;0,"Loss","BE")))</f>
        <v/>
      </c>
    </row>
    <row r="284">
      <c r="K284" s="5">
        <f>IF(E284="","",IF(D284="Long",(F284-E284)*H284-J284,(E284-F284)*H284-J284))</f>
        <v/>
      </c>
      <c r="L284" s="5">
        <f>IF(OR(G284="",E284="",E284=G284),"",K284/(ABS(E284-G284)*H284))</f>
        <v/>
      </c>
      <c r="M284" s="5">
        <f>IF(K284="","",IF(K284&gt;0,"Win",IF(K284&lt;0,"Loss","BE")))</f>
        <v/>
      </c>
    </row>
    <row r="285">
      <c r="K285" s="5">
        <f>IF(E285="","",IF(D285="Long",(F285-E285)*H285-J285,(E285-F285)*H285-J285))</f>
        <v/>
      </c>
      <c r="L285" s="5">
        <f>IF(OR(G285="",E285="",E285=G285),"",K285/(ABS(E285-G285)*H285))</f>
        <v/>
      </c>
      <c r="M285" s="5">
        <f>IF(K285="","",IF(K285&gt;0,"Win",IF(K285&lt;0,"Loss","BE")))</f>
        <v/>
      </c>
    </row>
    <row r="286">
      <c r="K286" s="5">
        <f>IF(E286="","",IF(D286="Long",(F286-E286)*H286-J286,(E286-F286)*H286-J286))</f>
        <v/>
      </c>
      <c r="L286" s="5">
        <f>IF(OR(G286="",E286="",E286=G286),"",K286/(ABS(E286-G286)*H286))</f>
        <v/>
      </c>
      <c r="M286" s="5">
        <f>IF(K286="","",IF(K286&gt;0,"Win",IF(K286&lt;0,"Loss","BE")))</f>
        <v/>
      </c>
    </row>
    <row r="287">
      <c r="K287" s="5">
        <f>IF(E287="","",IF(D287="Long",(F287-E287)*H287-J287,(E287-F287)*H287-J287))</f>
        <v/>
      </c>
      <c r="L287" s="5">
        <f>IF(OR(G287="",E287="",E287=G287),"",K287/(ABS(E287-G287)*H287))</f>
        <v/>
      </c>
      <c r="M287" s="5">
        <f>IF(K287="","",IF(K287&gt;0,"Win",IF(K287&lt;0,"Loss","BE")))</f>
        <v/>
      </c>
    </row>
    <row r="288">
      <c r="K288" s="5">
        <f>IF(E288="","",IF(D288="Long",(F288-E288)*H288-J288,(E288-F288)*H288-J288))</f>
        <v/>
      </c>
      <c r="L288" s="5">
        <f>IF(OR(G288="",E288="",E288=G288),"",K288/(ABS(E288-G288)*H288))</f>
        <v/>
      </c>
      <c r="M288" s="5">
        <f>IF(K288="","",IF(K288&gt;0,"Win",IF(K288&lt;0,"Loss","BE")))</f>
        <v/>
      </c>
    </row>
    <row r="289">
      <c r="K289" s="5">
        <f>IF(E289="","",IF(D289="Long",(F289-E289)*H289-J289,(E289-F289)*H289-J289))</f>
        <v/>
      </c>
      <c r="L289" s="5">
        <f>IF(OR(G289="",E289="",E289=G289),"",K289/(ABS(E289-G289)*H289))</f>
        <v/>
      </c>
      <c r="M289" s="5">
        <f>IF(K289="","",IF(K289&gt;0,"Win",IF(K289&lt;0,"Loss","BE")))</f>
        <v/>
      </c>
    </row>
    <row r="290">
      <c r="K290" s="5">
        <f>IF(E290="","",IF(D290="Long",(F290-E290)*H290-J290,(E290-F290)*H290-J290))</f>
        <v/>
      </c>
      <c r="L290" s="5">
        <f>IF(OR(G290="",E290="",E290=G290),"",K290/(ABS(E290-G290)*H290))</f>
        <v/>
      </c>
      <c r="M290" s="5">
        <f>IF(K290="","",IF(K290&gt;0,"Win",IF(K290&lt;0,"Loss","BE")))</f>
        <v/>
      </c>
    </row>
    <row r="291">
      <c r="K291" s="5">
        <f>IF(E291="","",IF(D291="Long",(F291-E291)*H291-J291,(E291-F291)*H291-J291))</f>
        <v/>
      </c>
      <c r="L291" s="5">
        <f>IF(OR(G291="",E291="",E291=G291),"",K291/(ABS(E291-G291)*H291))</f>
        <v/>
      </c>
      <c r="M291" s="5">
        <f>IF(K291="","",IF(K291&gt;0,"Win",IF(K291&lt;0,"Loss","BE")))</f>
        <v/>
      </c>
    </row>
    <row r="292">
      <c r="K292" s="5">
        <f>IF(E292="","",IF(D292="Long",(F292-E292)*H292-J292,(E292-F292)*H292-J292))</f>
        <v/>
      </c>
      <c r="L292" s="5">
        <f>IF(OR(G292="",E292="",E292=G292),"",K292/(ABS(E292-G292)*H292))</f>
        <v/>
      </c>
      <c r="M292" s="5">
        <f>IF(K292="","",IF(K292&gt;0,"Win",IF(K292&lt;0,"Loss","BE")))</f>
        <v/>
      </c>
    </row>
    <row r="293">
      <c r="K293" s="5">
        <f>IF(E293="","",IF(D293="Long",(F293-E293)*H293-J293,(E293-F293)*H293-J293))</f>
        <v/>
      </c>
      <c r="L293" s="5">
        <f>IF(OR(G293="",E293="",E293=G293),"",K293/(ABS(E293-G293)*H293))</f>
        <v/>
      </c>
      <c r="M293" s="5">
        <f>IF(K293="","",IF(K293&gt;0,"Win",IF(K293&lt;0,"Loss","BE")))</f>
        <v/>
      </c>
    </row>
    <row r="294">
      <c r="K294" s="5">
        <f>IF(E294="","",IF(D294="Long",(F294-E294)*H294-J294,(E294-F294)*H294-J294))</f>
        <v/>
      </c>
      <c r="L294" s="5">
        <f>IF(OR(G294="",E294="",E294=G294),"",K294/(ABS(E294-G294)*H294))</f>
        <v/>
      </c>
      <c r="M294" s="5">
        <f>IF(K294="","",IF(K294&gt;0,"Win",IF(K294&lt;0,"Loss","BE")))</f>
        <v/>
      </c>
    </row>
    <row r="295">
      <c r="K295" s="5">
        <f>IF(E295="","",IF(D295="Long",(F295-E295)*H295-J295,(E295-F295)*H295-J295))</f>
        <v/>
      </c>
      <c r="L295" s="5">
        <f>IF(OR(G295="",E295="",E295=G295),"",K295/(ABS(E295-G295)*H295))</f>
        <v/>
      </c>
      <c r="M295" s="5">
        <f>IF(K295="","",IF(K295&gt;0,"Win",IF(K295&lt;0,"Loss","BE")))</f>
        <v/>
      </c>
    </row>
    <row r="296">
      <c r="K296" s="5">
        <f>IF(E296="","",IF(D296="Long",(F296-E296)*H296-J296,(E296-F296)*H296-J296))</f>
        <v/>
      </c>
      <c r="L296" s="5">
        <f>IF(OR(G296="",E296="",E296=G296),"",K296/(ABS(E296-G296)*H296))</f>
        <v/>
      </c>
      <c r="M296" s="5">
        <f>IF(K296="","",IF(K296&gt;0,"Win",IF(K296&lt;0,"Loss","BE")))</f>
        <v/>
      </c>
    </row>
    <row r="297">
      <c r="K297" s="5">
        <f>IF(E297="","",IF(D297="Long",(F297-E297)*H297-J297,(E297-F297)*H297-J297))</f>
        <v/>
      </c>
      <c r="L297" s="5">
        <f>IF(OR(G297="",E297="",E297=G297),"",K297/(ABS(E297-G297)*H297))</f>
        <v/>
      </c>
      <c r="M297" s="5">
        <f>IF(K297="","",IF(K297&gt;0,"Win",IF(K297&lt;0,"Loss","BE")))</f>
        <v/>
      </c>
    </row>
    <row r="298">
      <c r="K298" s="5">
        <f>IF(E298="","",IF(D298="Long",(F298-E298)*H298-J298,(E298-F298)*H298-J298))</f>
        <v/>
      </c>
      <c r="L298" s="5">
        <f>IF(OR(G298="",E298="",E298=G298),"",K298/(ABS(E298-G298)*H298))</f>
        <v/>
      </c>
      <c r="M298" s="5">
        <f>IF(K298="","",IF(K298&gt;0,"Win",IF(K298&lt;0,"Loss","BE")))</f>
        <v/>
      </c>
    </row>
    <row r="299">
      <c r="K299" s="5">
        <f>IF(E299="","",IF(D299="Long",(F299-E299)*H299-J299,(E299-F299)*H299-J299))</f>
        <v/>
      </c>
      <c r="L299" s="5">
        <f>IF(OR(G299="",E299="",E299=G299),"",K299/(ABS(E299-G299)*H299))</f>
        <v/>
      </c>
      <c r="M299" s="5">
        <f>IF(K299="","",IF(K299&gt;0,"Win",IF(K299&lt;0,"Loss","BE")))</f>
        <v/>
      </c>
    </row>
    <row r="300">
      <c r="K300" s="5">
        <f>IF(E300="","",IF(D300="Long",(F300-E300)*H300-J300,(E300-F300)*H300-J300))</f>
        <v/>
      </c>
      <c r="L300" s="5">
        <f>IF(OR(G300="",E300="",E300=G300),"",K300/(ABS(E300-G300)*H300))</f>
        <v/>
      </c>
      <c r="M300" s="5">
        <f>IF(K300="","",IF(K300&gt;0,"Win",IF(K300&lt;0,"Loss","BE")))</f>
        <v/>
      </c>
    </row>
    <row r="301">
      <c r="K301" s="5">
        <f>IF(E301="","",IF(D301="Long",(F301-E301)*H301-J301,(E301-F301)*H301-J301))</f>
        <v/>
      </c>
      <c r="L301" s="5">
        <f>IF(OR(G301="",E301="",E301=G301),"",K301/(ABS(E301-G301)*H301))</f>
        <v/>
      </c>
      <c r="M301" s="5">
        <f>IF(K301="","",IF(K301&gt;0,"Win",IF(K301&lt;0,"Loss","BE")))</f>
        <v/>
      </c>
    </row>
    <row r="302">
      <c r="K302" s="5">
        <f>IF(E302="","",IF(D302="Long",(F302-E302)*H302-J302,(E302-F302)*H302-J302))</f>
        <v/>
      </c>
      <c r="L302" s="5">
        <f>IF(OR(G302="",E302="",E302=G302),"",K302/(ABS(E302-G302)*H302))</f>
        <v/>
      </c>
      <c r="M302" s="5">
        <f>IF(K302="","",IF(K302&gt;0,"Win",IF(K302&lt;0,"Loss","BE")))</f>
        <v/>
      </c>
    </row>
    <row r="303">
      <c r="K303" s="5">
        <f>IF(E303="","",IF(D303="Long",(F303-E303)*H303-J303,(E303-F303)*H303-J303))</f>
        <v/>
      </c>
      <c r="L303" s="5">
        <f>IF(OR(G303="",E303="",E303=G303),"",K303/(ABS(E303-G303)*H303))</f>
        <v/>
      </c>
      <c r="M303" s="5">
        <f>IF(K303="","",IF(K303&gt;0,"Win",IF(K303&lt;0,"Loss","BE")))</f>
        <v/>
      </c>
    </row>
    <row r="304">
      <c r="K304" s="5">
        <f>IF(E304="","",IF(D304="Long",(F304-E304)*H304-J304,(E304-F304)*H304-J304))</f>
        <v/>
      </c>
      <c r="L304" s="5">
        <f>IF(OR(G304="",E304="",E304=G304),"",K304/(ABS(E304-G304)*H304))</f>
        <v/>
      </c>
      <c r="M304" s="5">
        <f>IF(K304="","",IF(K304&gt;0,"Win",IF(K304&lt;0,"Loss","BE")))</f>
        <v/>
      </c>
    </row>
    <row r="305">
      <c r="K305" s="5">
        <f>IF(E305="","",IF(D305="Long",(F305-E305)*H305-J305,(E305-F305)*H305-J305))</f>
        <v/>
      </c>
      <c r="L305" s="5">
        <f>IF(OR(G305="",E305="",E305=G305),"",K305/(ABS(E305-G305)*H305))</f>
        <v/>
      </c>
      <c r="M305" s="5">
        <f>IF(K305="","",IF(K305&gt;0,"Win",IF(K305&lt;0,"Loss","BE")))</f>
        <v/>
      </c>
    </row>
    <row r="306">
      <c r="K306" s="5">
        <f>IF(E306="","",IF(D306="Long",(F306-E306)*H306-J306,(E306-F306)*H306-J306))</f>
        <v/>
      </c>
      <c r="L306" s="5">
        <f>IF(OR(G306="",E306="",E306=G306),"",K306/(ABS(E306-G306)*H306))</f>
        <v/>
      </c>
      <c r="M306" s="5">
        <f>IF(K306="","",IF(K306&gt;0,"Win",IF(K306&lt;0,"Loss","BE")))</f>
        <v/>
      </c>
    </row>
    <row r="307">
      <c r="K307" s="5">
        <f>IF(E307="","",IF(D307="Long",(F307-E307)*H307-J307,(E307-F307)*H307-J307))</f>
        <v/>
      </c>
      <c r="L307" s="5">
        <f>IF(OR(G307="",E307="",E307=G307),"",K307/(ABS(E307-G307)*H307))</f>
        <v/>
      </c>
      <c r="M307" s="5">
        <f>IF(K307="","",IF(K307&gt;0,"Win",IF(K307&lt;0,"Loss","BE")))</f>
        <v/>
      </c>
    </row>
    <row r="308">
      <c r="K308" s="5">
        <f>IF(E308="","",IF(D308="Long",(F308-E308)*H308-J308,(E308-F308)*H308-J308))</f>
        <v/>
      </c>
      <c r="L308" s="5">
        <f>IF(OR(G308="",E308="",E308=G308),"",K308/(ABS(E308-G308)*H308))</f>
        <v/>
      </c>
      <c r="M308" s="5">
        <f>IF(K308="","",IF(K308&gt;0,"Win",IF(K308&lt;0,"Loss","BE")))</f>
        <v/>
      </c>
    </row>
    <row r="309">
      <c r="K309" s="5">
        <f>IF(E309="","",IF(D309="Long",(F309-E309)*H309-J309,(E309-F309)*H309-J309))</f>
        <v/>
      </c>
      <c r="L309" s="5">
        <f>IF(OR(G309="",E309="",E309=G309),"",K309/(ABS(E309-G309)*H309))</f>
        <v/>
      </c>
      <c r="M309" s="5">
        <f>IF(K309="","",IF(K309&gt;0,"Win",IF(K309&lt;0,"Loss","BE")))</f>
        <v/>
      </c>
    </row>
    <row r="310">
      <c r="K310" s="5">
        <f>IF(E310="","",IF(D310="Long",(F310-E310)*H310-J310,(E310-F310)*H310-J310))</f>
        <v/>
      </c>
      <c r="L310" s="5">
        <f>IF(OR(G310="",E310="",E310=G310),"",K310/(ABS(E310-G310)*H310))</f>
        <v/>
      </c>
      <c r="M310" s="5">
        <f>IF(K310="","",IF(K310&gt;0,"Win",IF(K310&lt;0,"Loss","BE")))</f>
        <v/>
      </c>
    </row>
    <row r="311">
      <c r="K311" s="5">
        <f>IF(E311="","",IF(D311="Long",(F311-E311)*H311-J311,(E311-F311)*H311-J311))</f>
        <v/>
      </c>
      <c r="L311" s="5">
        <f>IF(OR(G311="",E311="",E311=G311),"",K311/(ABS(E311-G311)*H311))</f>
        <v/>
      </c>
      <c r="M311" s="5">
        <f>IF(K311="","",IF(K311&gt;0,"Win",IF(K311&lt;0,"Loss","BE")))</f>
        <v/>
      </c>
    </row>
    <row r="312">
      <c r="K312" s="5">
        <f>IF(E312="","",IF(D312="Long",(F312-E312)*H312-J312,(E312-F312)*H312-J312))</f>
        <v/>
      </c>
      <c r="L312" s="5">
        <f>IF(OR(G312="",E312="",E312=G312),"",K312/(ABS(E312-G312)*H312))</f>
        <v/>
      </c>
      <c r="M312" s="5">
        <f>IF(K312="","",IF(K312&gt;0,"Win",IF(K312&lt;0,"Loss","BE")))</f>
        <v/>
      </c>
    </row>
    <row r="313">
      <c r="K313" s="5">
        <f>IF(E313="","",IF(D313="Long",(F313-E313)*H313-J313,(E313-F313)*H313-J313))</f>
        <v/>
      </c>
      <c r="L313" s="5">
        <f>IF(OR(G313="",E313="",E313=G313),"",K313/(ABS(E313-G313)*H313))</f>
        <v/>
      </c>
      <c r="M313" s="5">
        <f>IF(K313="","",IF(K313&gt;0,"Win",IF(K313&lt;0,"Loss","BE")))</f>
        <v/>
      </c>
    </row>
    <row r="314">
      <c r="K314" s="5">
        <f>IF(E314="","",IF(D314="Long",(F314-E314)*H314-J314,(E314-F314)*H314-J314))</f>
        <v/>
      </c>
      <c r="L314" s="5">
        <f>IF(OR(G314="",E314="",E314=G314),"",K314/(ABS(E314-G314)*H314))</f>
        <v/>
      </c>
      <c r="M314" s="5">
        <f>IF(K314="","",IF(K314&gt;0,"Win",IF(K314&lt;0,"Loss","BE")))</f>
        <v/>
      </c>
    </row>
    <row r="315">
      <c r="K315" s="5">
        <f>IF(E315="","",IF(D315="Long",(F315-E315)*H315-J315,(E315-F315)*H315-J315))</f>
        <v/>
      </c>
      <c r="L315" s="5">
        <f>IF(OR(G315="",E315="",E315=G315),"",K315/(ABS(E315-G315)*H315))</f>
        <v/>
      </c>
      <c r="M315" s="5">
        <f>IF(K315="","",IF(K315&gt;0,"Win",IF(K315&lt;0,"Loss","BE")))</f>
        <v/>
      </c>
    </row>
    <row r="316">
      <c r="K316" s="5">
        <f>IF(E316="","",IF(D316="Long",(F316-E316)*H316-J316,(E316-F316)*H316-J316))</f>
        <v/>
      </c>
      <c r="L316" s="5">
        <f>IF(OR(G316="",E316="",E316=G316),"",K316/(ABS(E316-G316)*H316))</f>
        <v/>
      </c>
      <c r="M316" s="5">
        <f>IF(K316="","",IF(K316&gt;0,"Win",IF(K316&lt;0,"Loss","BE")))</f>
        <v/>
      </c>
    </row>
    <row r="317">
      <c r="K317" s="5">
        <f>IF(E317="","",IF(D317="Long",(F317-E317)*H317-J317,(E317-F317)*H317-J317))</f>
        <v/>
      </c>
      <c r="L317" s="5">
        <f>IF(OR(G317="",E317="",E317=G317),"",K317/(ABS(E317-G317)*H317))</f>
        <v/>
      </c>
      <c r="M317" s="5">
        <f>IF(K317="","",IF(K317&gt;0,"Win",IF(K317&lt;0,"Loss","BE")))</f>
        <v/>
      </c>
    </row>
    <row r="318">
      <c r="K318" s="5">
        <f>IF(E318="","",IF(D318="Long",(F318-E318)*H318-J318,(E318-F318)*H318-J318))</f>
        <v/>
      </c>
      <c r="L318" s="5">
        <f>IF(OR(G318="",E318="",E318=G318),"",K318/(ABS(E318-G318)*H318))</f>
        <v/>
      </c>
      <c r="M318" s="5">
        <f>IF(K318="","",IF(K318&gt;0,"Win",IF(K318&lt;0,"Loss","BE")))</f>
        <v/>
      </c>
    </row>
    <row r="319">
      <c r="K319" s="5">
        <f>IF(E319="","",IF(D319="Long",(F319-E319)*H319-J319,(E319-F319)*H319-J319))</f>
        <v/>
      </c>
      <c r="L319" s="5">
        <f>IF(OR(G319="",E319="",E319=G319),"",K319/(ABS(E319-G319)*H319))</f>
        <v/>
      </c>
      <c r="M319" s="5">
        <f>IF(K319="","",IF(K319&gt;0,"Win",IF(K319&lt;0,"Loss","BE")))</f>
        <v/>
      </c>
    </row>
    <row r="320">
      <c r="K320" s="5">
        <f>IF(E320="","",IF(D320="Long",(F320-E320)*H320-J320,(E320-F320)*H320-J320))</f>
        <v/>
      </c>
      <c r="L320" s="5">
        <f>IF(OR(G320="",E320="",E320=G320),"",K320/(ABS(E320-G320)*H320))</f>
        <v/>
      </c>
      <c r="M320" s="5">
        <f>IF(K320="","",IF(K320&gt;0,"Win",IF(K320&lt;0,"Loss","BE")))</f>
        <v/>
      </c>
    </row>
    <row r="321">
      <c r="K321" s="5">
        <f>IF(E321="","",IF(D321="Long",(F321-E321)*H321-J321,(E321-F321)*H321-J321))</f>
        <v/>
      </c>
      <c r="L321" s="5">
        <f>IF(OR(G321="",E321="",E321=G321),"",K321/(ABS(E321-G321)*H321))</f>
        <v/>
      </c>
      <c r="M321" s="5">
        <f>IF(K321="","",IF(K321&gt;0,"Win",IF(K321&lt;0,"Loss","BE")))</f>
        <v/>
      </c>
    </row>
    <row r="322">
      <c r="K322" s="5">
        <f>IF(E322="","",IF(D322="Long",(F322-E322)*H322-J322,(E322-F322)*H322-J322))</f>
        <v/>
      </c>
      <c r="L322" s="5">
        <f>IF(OR(G322="",E322="",E322=G322),"",K322/(ABS(E322-G322)*H322))</f>
        <v/>
      </c>
      <c r="M322" s="5">
        <f>IF(K322="","",IF(K322&gt;0,"Win",IF(K322&lt;0,"Loss","BE")))</f>
        <v/>
      </c>
    </row>
    <row r="323">
      <c r="K323" s="5">
        <f>IF(E323="","",IF(D323="Long",(F323-E323)*H323-J323,(E323-F323)*H323-J323))</f>
        <v/>
      </c>
      <c r="L323" s="5">
        <f>IF(OR(G323="",E323="",E323=G323),"",K323/(ABS(E323-G323)*H323))</f>
        <v/>
      </c>
      <c r="M323" s="5">
        <f>IF(K323="","",IF(K323&gt;0,"Win",IF(K323&lt;0,"Loss","BE")))</f>
        <v/>
      </c>
    </row>
    <row r="324">
      <c r="K324" s="5">
        <f>IF(E324="","",IF(D324="Long",(F324-E324)*H324-J324,(E324-F324)*H324-J324))</f>
        <v/>
      </c>
      <c r="L324" s="5">
        <f>IF(OR(G324="",E324="",E324=G324),"",K324/(ABS(E324-G324)*H324))</f>
        <v/>
      </c>
      <c r="M324" s="5">
        <f>IF(K324="","",IF(K324&gt;0,"Win",IF(K324&lt;0,"Loss","BE")))</f>
        <v/>
      </c>
    </row>
    <row r="325">
      <c r="K325" s="5">
        <f>IF(E325="","",IF(D325="Long",(F325-E325)*H325-J325,(E325-F325)*H325-J325))</f>
        <v/>
      </c>
      <c r="L325" s="5">
        <f>IF(OR(G325="",E325="",E325=G325),"",K325/(ABS(E325-G325)*H325))</f>
        <v/>
      </c>
      <c r="M325" s="5">
        <f>IF(K325="","",IF(K325&gt;0,"Win",IF(K325&lt;0,"Loss","BE")))</f>
        <v/>
      </c>
    </row>
    <row r="326">
      <c r="K326" s="5">
        <f>IF(E326="","",IF(D326="Long",(F326-E326)*H326-J326,(E326-F326)*H326-J326))</f>
        <v/>
      </c>
      <c r="L326" s="5">
        <f>IF(OR(G326="",E326="",E326=G326),"",K326/(ABS(E326-G326)*H326))</f>
        <v/>
      </c>
      <c r="M326" s="5">
        <f>IF(K326="","",IF(K326&gt;0,"Win",IF(K326&lt;0,"Loss","BE")))</f>
        <v/>
      </c>
    </row>
    <row r="327">
      <c r="K327" s="5">
        <f>IF(E327="","",IF(D327="Long",(F327-E327)*H327-J327,(E327-F327)*H327-J327))</f>
        <v/>
      </c>
      <c r="L327" s="5">
        <f>IF(OR(G327="",E327="",E327=G327),"",K327/(ABS(E327-G327)*H327))</f>
        <v/>
      </c>
      <c r="M327" s="5">
        <f>IF(K327="","",IF(K327&gt;0,"Win",IF(K327&lt;0,"Loss","BE")))</f>
        <v/>
      </c>
    </row>
    <row r="328">
      <c r="K328" s="5">
        <f>IF(E328="","",IF(D328="Long",(F328-E328)*H328-J328,(E328-F328)*H328-J328))</f>
        <v/>
      </c>
      <c r="L328" s="5">
        <f>IF(OR(G328="",E328="",E328=G328),"",K328/(ABS(E328-G328)*H328))</f>
        <v/>
      </c>
      <c r="M328" s="5">
        <f>IF(K328="","",IF(K328&gt;0,"Win",IF(K328&lt;0,"Loss","BE")))</f>
        <v/>
      </c>
    </row>
    <row r="329">
      <c r="K329" s="5">
        <f>IF(E329="","",IF(D329="Long",(F329-E329)*H329-J329,(E329-F329)*H329-J329))</f>
        <v/>
      </c>
      <c r="L329" s="5">
        <f>IF(OR(G329="",E329="",E329=G329),"",K329/(ABS(E329-G329)*H329))</f>
        <v/>
      </c>
      <c r="M329" s="5">
        <f>IF(K329="","",IF(K329&gt;0,"Win",IF(K329&lt;0,"Loss","BE")))</f>
        <v/>
      </c>
    </row>
    <row r="330">
      <c r="K330" s="5">
        <f>IF(E330="","",IF(D330="Long",(F330-E330)*H330-J330,(E330-F330)*H330-J330))</f>
        <v/>
      </c>
      <c r="L330" s="5">
        <f>IF(OR(G330="",E330="",E330=G330),"",K330/(ABS(E330-G330)*H330))</f>
        <v/>
      </c>
      <c r="M330" s="5">
        <f>IF(K330="","",IF(K330&gt;0,"Win",IF(K330&lt;0,"Loss","BE")))</f>
        <v/>
      </c>
    </row>
    <row r="331">
      <c r="K331" s="5">
        <f>IF(E331="","",IF(D331="Long",(F331-E331)*H331-J331,(E331-F331)*H331-J331))</f>
        <v/>
      </c>
      <c r="L331" s="5">
        <f>IF(OR(G331="",E331="",E331=G331),"",K331/(ABS(E331-G331)*H331))</f>
        <v/>
      </c>
      <c r="M331" s="5">
        <f>IF(K331="","",IF(K331&gt;0,"Win",IF(K331&lt;0,"Loss","BE")))</f>
        <v/>
      </c>
    </row>
    <row r="332">
      <c r="K332" s="5">
        <f>IF(E332="","",IF(D332="Long",(F332-E332)*H332-J332,(E332-F332)*H332-J332))</f>
        <v/>
      </c>
      <c r="L332" s="5">
        <f>IF(OR(G332="",E332="",E332=G332),"",K332/(ABS(E332-G332)*H332))</f>
        <v/>
      </c>
      <c r="M332" s="5">
        <f>IF(K332="","",IF(K332&gt;0,"Win",IF(K332&lt;0,"Loss","BE")))</f>
        <v/>
      </c>
    </row>
    <row r="333">
      <c r="K333" s="5">
        <f>IF(E333="","",IF(D333="Long",(F333-E333)*H333-J333,(E333-F333)*H333-J333))</f>
        <v/>
      </c>
      <c r="L333" s="5">
        <f>IF(OR(G333="",E333="",E333=G333),"",K333/(ABS(E333-G333)*H333))</f>
        <v/>
      </c>
      <c r="M333" s="5">
        <f>IF(K333="","",IF(K333&gt;0,"Win",IF(K333&lt;0,"Loss","BE")))</f>
        <v/>
      </c>
    </row>
    <row r="334">
      <c r="K334" s="5">
        <f>IF(E334="","",IF(D334="Long",(F334-E334)*H334-J334,(E334-F334)*H334-J334))</f>
        <v/>
      </c>
      <c r="L334" s="5">
        <f>IF(OR(G334="",E334="",E334=G334),"",K334/(ABS(E334-G334)*H334))</f>
        <v/>
      </c>
      <c r="M334" s="5">
        <f>IF(K334="","",IF(K334&gt;0,"Win",IF(K334&lt;0,"Loss","BE")))</f>
        <v/>
      </c>
    </row>
    <row r="335">
      <c r="K335" s="5">
        <f>IF(E335="","",IF(D335="Long",(F335-E335)*H335-J335,(E335-F335)*H335-J335))</f>
        <v/>
      </c>
      <c r="L335" s="5">
        <f>IF(OR(G335="",E335="",E335=G335),"",K335/(ABS(E335-G335)*H335))</f>
        <v/>
      </c>
      <c r="M335" s="5">
        <f>IF(K335="","",IF(K335&gt;0,"Win",IF(K335&lt;0,"Loss","BE")))</f>
        <v/>
      </c>
    </row>
    <row r="336">
      <c r="K336" s="5">
        <f>IF(E336="","",IF(D336="Long",(F336-E336)*H336-J336,(E336-F336)*H336-J336))</f>
        <v/>
      </c>
      <c r="L336" s="5">
        <f>IF(OR(G336="",E336="",E336=G336),"",K336/(ABS(E336-G336)*H336))</f>
        <v/>
      </c>
      <c r="M336" s="5">
        <f>IF(K336="","",IF(K336&gt;0,"Win",IF(K336&lt;0,"Loss","BE")))</f>
        <v/>
      </c>
    </row>
    <row r="337">
      <c r="K337" s="5">
        <f>IF(E337="","",IF(D337="Long",(F337-E337)*H337-J337,(E337-F337)*H337-J337))</f>
        <v/>
      </c>
      <c r="L337" s="5">
        <f>IF(OR(G337="",E337="",E337=G337),"",K337/(ABS(E337-G337)*H337))</f>
        <v/>
      </c>
      <c r="M337" s="5">
        <f>IF(K337="","",IF(K337&gt;0,"Win",IF(K337&lt;0,"Loss","BE")))</f>
        <v/>
      </c>
    </row>
    <row r="338">
      <c r="K338" s="5">
        <f>IF(E338="","",IF(D338="Long",(F338-E338)*H338-J338,(E338-F338)*H338-J338))</f>
        <v/>
      </c>
      <c r="L338" s="5">
        <f>IF(OR(G338="",E338="",E338=G338),"",K338/(ABS(E338-G338)*H338))</f>
        <v/>
      </c>
      <c r="M338" s="5">
        <f>IF(K338="","",IF(K338&gt;0,"Win",IF(K338&lt;0,"Loss","BE")))</f>
        <v/>
      </c>
    </row>
    <row r="339">
      <c r="K339" s="5">
        <f>IF(E339="","",IF(D339="Long",(F339-E339)*H339-J339,(E339-F339)*H339-J339))</f>
        <v/>
      </c>
      <c r="L339" s="5">
        <f>IF(OR(G339="",E339="",E339=G339),"",K339/(ABS(E339-G339)*H339))</f>
        <v/>
      </c>
      <c r="M339" s="5">
        <f>IF(K339="","",IF(K339&gt;0,"Win",IF(K339&lt;0,"Loss","BE")))</f>
        <v/>
      </c>
    </row>
    <row r="340">
      <c r="K340" s="5">
        <f>IF(E340="","",IF(D340="Long",(F340-E340)*H340-J340,(E340-F340)*H340-J340))</f>
        <v/>
      </c>
      <c r="L340" s="5">
        <f>IF(OR(G340="",E340="",E340=G340),"",K340/(ABS(E340-G340)*H340))</f>
        <v/>
      </c>
      <c r="M340" s="5">
        <f>IF(K340="","",IF(K340&gt;0,"Win",IF(K340&lt;0,"Loss","BE")))</f>
        <v/>
      </c>
    </row>
    <row r="341">
      <c r="K341" s="5">
        <f>IF(E341="","",IF(D341="Long",(F341-E341)*H341-J341,(E341-F341)*H341-J341))</f>
        <v/>
      </c>
      <c r="L341" s="5">
        <f>IF(OR(G341="",E341="",E341=G341),"",K341/(ABS(E341-G341)*H341))</f>
        <v/>
      </c>
      <c r="M341" s="5">
        <f>IF(K341="","",IF(K341&gt;0,"Win",IF(K341&lt;0,"Loss","BE")))</f>
        <v/>
      </c>
    </row>
    <row r="342">
      <c r="K342" s="5">
        <f>IF(E342="","",IF(D342="Long",(F342-E342)*H342-J342,(E342-F342)*H342-J342))</f>
        <v/>
      </c>
      <c r="L342" s="5">
        <f>IF(OR(G342="",E342="",E342=G342),"",K342/(ABS(E342-G342)*H342))</f>
        <v/>
      </c>
      <c r="M342" s="5">
        <f>IF(K342="","",IF(K342&gt;0,"Win",IF(K342&lt;0,"Loss","BE")))</f>
        <v/>
      </c>
    </row>
    <row r="343">
      <c r="K343" s="5">
        <f>IF(E343="","",IF(D343="Long",(F343-E343)*H343-J343,(E343-F343)*H343-J343))</f>
        <v/>
      </c>
      <c r="L343" s="5">
        <f>IF(OR(G343="",E343="",E343=G343),"",K343/(ABS(E343-G343)*H343))</f>
        <v/>
      </c>
      <c r="M343" s="5">
        <f>IF(K343="","",IF(K343&gt;0,"Win",IF(K343&lt;0,"Loss","BE")))</f>
        <v/>
      </c>
    </row>
    <row r="344">
      <c r="K344" s="5">
        <f>IF(E344="","",IF(D344="Long",(F344-E344)*H344-J344,(E344-F344)*H344-J344))</f>
        <v/>
      </c>
      <c r="L344" s="5">
        <f>IF(OR(G344="",E344="",E344=G344),"",K344/(ABS(E344-G344)*H344))</f>
        <v/>
      </c>
      <c r="M344" s="5">
        <f>IF(K344="","",IF(K344&gt;0,"Win",IF(K344&lt;0,"Loss","BE")))</f>
        <v/>
      </c>
    </row>
    <row r="345">
      <c r="K345" s="5">
        <f>IF(E345="","",IF(D345="Long",(F345-E345)*H345-J345,(E345-F345)*H345-J345))</f>
        <v/>
      </c>
      <c r="L345" s="5">
        <f>IF(OR(G345="",E345="",E345=G345),"",K345/(ABS(E345-G345)*H345))</f>
        <v/>
      </c>
      <c r="M345" s="5">
        <f>IF(K345="","",IF(K345&gt;0,"Win",IF(K345&lt;0,"Loss","BE")))</f>
        <v/>
      </c>
    </row>
    <row r="346">
      <c r="K346" s="5">
        <f>IF(E346="","",IF(D346="Long",(F346-E346)*H346-J346,(E346-F346)*H346-J346))</f>
        <v/>
      </c>
      <c r="L346" s="5">
        <f>IF(OR(G346="",E346="",E346=G346),"",K346/(ABS(E346-G346)*H346))</f>
        <v/>
      </c>
      <c r="M346" s="5">
        <f>IF(K346="","",IF(K346&gt;0,"Win",IF(K346&lt;0,"Loss","BE")))</f>
        <v/>
      </c>
    </row>
    <row r="347">
      <c r="K347" s="5">
        <f>IF(E347="","",IF(D347="Long",(F347-E347)*H347-J347,(E347-F347)*H347-J347))</f>
        <v/>
      </c>
      <c r="L347" s="5">
        <f>IF(OR(G347="",E347="",E347=G347),"",K347/(ABS(E347-G347)*H347))</f>
        <v/>
      </c>
      <c r="M347" s="5">
        <f>IF(K347="","",IF(K347&gt;0,"Win",IF(K347&lt;0,"Loss","BE")))</f>
        <v/>
      </c>
    </row>
    <row r="348">
      <c r="K348" s="5">
        <f>IF(E348="","",IF(D348="Long",(F348-E348)*H348-J348,(E348-F348)*H348-J348))</f>
        <v/>
      </c>
      <c r="L348" s="5">
        <f>IF(OR(G348="",E348="",E348=G348),"",K348/(ABS(E348-G348)*H348))</f>
        <v/>
      </c>
      <c r="M348" s="5">
        <f>IF(K348="","",IF(K348&gt;0,"Win",IF(K348&lt;0,"Loss","BE")))</f>
        <v/>
      </c>
    </row>
    <row r="349">
      <c r="K349" s="5">
        <f>IF(E349="","",IF(D349="Long",(F349-E349)*H349-J349,(E349-F349)*H349-J349))</f>
        <v/>
      </c>
      <c r="L349" s="5">
        <f>IF(OR(G349="",E349="",E349=G349),"",K349/(ABS(E349-G349)*H349))</f>
        <v/>
      </c>
      <c r="M349" s="5">
        <f>IF(K349="","",IF(K349&gt;0,"Win",IF(K349&lt;0,"Loss","BE")))</f>
        <v/>
      </c>
    </row>
    <row r="350">
      <c r="K350" s="5">
        <f>IF(E350="","",IF(D350="Long",(F350-E350)*H350-J350,(E350-F350)*H350-J350))</f>
        <v/>
      </c>
      <c r="L350" s="5">
        <f>IF(OR(G350="",E350="",E350=G350),"",K350/(ABS(E350-G350)*H350))</f>
        <v/>
      </c>
      <c r="M350" s="5">
        <f>IF(K350="","",IF(K350&gt;0,"Win",IF(K350&lt;0,"Loss","BE")))</f>
        <v/>
      </c>
    </row>
    <row r="351">
      <c r="K351" s="5">
        <f>IF(E351="","",IF(D351="Long",(F351-E351)*H351-J351,(E351-F351)*H351-J351))</f>
        <v/>
      </c>
      <c r="L351" s="5">
        <f>IF(OR(G351="",E351="",E351=G351),"",K351/(ABS(E351-G351)*H351))</f>
        <v/>
      </c>
      <c r="M351" s="5">
        <f>IF(K351="","",IF(K351&gt;0,"Win",IF(K351&lt;0,"Loss","BE")))</f>
        <v/>
      </c>
    </row>
    <row r="352">
      <c r="K352" s="5">
        <f>IF(E352="","",IF(D352="Long",(F352-E352)*H352-J352,(E352-F352)*H352-J352))</f>
        <v/>
      </c>
      <c r="L352" s="5">
        <f>IF(OR(G352="",E352="",E352=G352),"",K352/(ABS(E352-G352)*H352))</f>
        <v/>
      </c>
      <c r="M352" s="5">
        <f>IF(K352="","",IF(K352&gt;0,"Win",IF(K352&lt;0,"Loss","BE")))</f>
        <v/>
      </c>
    </row>
    <row r="353">
      <c r="K353" s="5">
        <f>IF(E353="","",IF(D353="Long",(F353-E353)*H353-J353,(E353-F353)*H353-J353))</f>
        <v/>
      </c>
      <c r="L353" s="5">
        <f>IF(OR(G353="",E353="",E353=G353),"",K353/(ABS(E353-G353)*H353))</f>
        <v/>
      </c>
      <c r="M353" s="5">
        <f>IF(K353="","",IF(K353&gt;0,"Win",IF(K353&lt;0,"Loss","BE")))</f>
        <v/>
      </c>
    </row>
    <row r="354">
      <c r="K354" s="5">
        <f>IF(E354="","",IF(D354="Long",(F354-E354)*H354-J354,(E354-F354)*H354-J354))</f>
        <v/>
      </c>
      <c r="L354" s="5">
        <f>IF(OR(G354="",E354="",E354=G354),"",K354/(ABS(E354-G354)*H354))</f>
        <v/>
      </c>
      <c r="M354" s="5">
        <f>IF(K354="","",IF(K354&gt;0,"Win",IF(K354&lt;0,"Loss","BE")))</f>
        <v/>
      </c>
    </row>
    <row r="355">
      <c r="K355" s="5">
        <f>IF(E355="","",IF(D355="Long",(F355-E355)*H355-J355,(E355-F355)*H355-J355))</f>
        <v/>
      </c>
      <c r="L355" s="5">
        <f>IF(OR(G355="",E355="",E355=G355),"",K355/(ABS(E355-G355)*H355))</f>
        <v/>
      </c>
      <c r="M355" s="5">
        <f>IF(K355="","",IF(K355&gt;0,"Win",IF(K355&lt;0,"Loss","BE")))</f>
        <v/>
      </c>
    </row>
    <row r="356">
      <c r="K356" s="5">
        <f>IF(E356="","",IF(D356="Long",(F356-E356)*H356-J356,(E356-F356)*H356-J356))</f>
        <v/>
      </c>
      <c r="L356" s="5">
        <f>IF(OR(G356="",E356="",E356=G356),"",K356/(ABS(E356-G356)*H356))</f>
        <v/>
      </c>
      <c r="M356" s="5">
        <f>IF(K356="","",IF(K356&gt;0,"Win",IF(K356&lt;0,"Loss","BE")))</f>
        <v/>
      </c>
    </row>
    <row r="357">
      <c r="K357" s="5">
        <f>IF(E357="","",IF(D357="Long",(F357-E357)*H357-J357,(E357-F357)*H357-J357))</f>
        <v/>
      </c>
      <c r="L357" s="5">
        <f>IF(OR(G357="",E357="",E357=G357),"",K357/(ABS(E357-G357)*H357))</f>
        <v/>
      </c>
      <c r="M357" s="5">
        <f>IF(K357="","",IF(K357&gt;0,"Win",IF(K357&lt;0,"Loss","BE")))</f>
        <v/>
      </c>
    </row>
    <row r="358">
      <c r="K358" s="5">
        <f>IF(E358="","",IF(D358="Long",(F358-E358)*H358-J358,(E358-F358)*H358-J358))</f>
        <v/>
      </c>
      <c r="L358" s="5">
        <f>IF(OR(G358="",E358="",E358=G358),"",K358/(ABS(E358-G358)*H358))</f>
        <v/>
      </c>
      <c r="M358" s="5">
        <f>IF(K358="","",IF(K358&gt;0,"Win",IF(K358&lt;0,"Loss","BE")))</f>
        <v/>
      </c>
    </row>
    <row r="359">
      <c r="K359" s="5">
        <f>IF(E359="","",IF(D359="Long",(F359-E359)*H359-J359,(E359-F359)*H359-J359))</f>
        <v/>
      </c>
      <c r="L359" s="5">
        <f>IF(OR(G359="",E359="",E359=G359),"",K359/(ABS(E359-G359)*H359))</f>
        <v/>
      </c>
      <c r="M359" s="5">
        <f>IF(K359="","",IF(K359&gt;0,"Win",IF(K359&lt;0,"Loss","BE")))</f>
        <v/>
      </c>
    </row>
    <row r="360">
      <c r="K360" s="5">
        <f>IF(E360="","",IF(D360="Long",(F360-E360)*H360-J360,(E360-F360)*H360-J360))</f>
        <v/>
      </c>
      <c r="L360" s="5">
        <f>IF(OR(G360="",E360="",E360=G360),"",K360/(ABS(E360-G360)*H360))</f>
        <v/>
      </c>
      <c r="M360" s="5">
        <f>IF(K360="","",IF(K360&gt;0,"Win",IF(K360&lt;0,"Loss","BE")))</f>
        <v/>
      </c>
    </row>
    <row r="361">
      <c r="K361" s="5">
        <f>IF(E361="","",IF(D361="Long",(F361-E361)*H361-J361,(E361-F361)*H361-J361))</f>
        <v/>
      </c>
      <c r="L361" s="5">
        <f>IF(OR(G361="",E361="",E361=G361),"",K361/(ABS(E361-G361)*H361))</f>
        <v/>
      </c>
      <c r="M361" s="5">
        <f>IF(K361="","",IF(K361&gt;0,"Win",IF(K361&lt;0,"Loss","BE")))</f>
        <v/>
      </c>
    </row>
    <row r="362">
      <c r="K362" s="5">
        <f>IF(E362="","",IF(D362="Long",(F362-E362)*H362-J362,(E362-F362)*H362-J362))</f>
        <v/>
      </c>
      <c r="L362" s="5">
        <f>IF(OR(G362="",E362="",E362=G362),"",K362/(ABS(E362-G362)*H362))</f>
        <v/>
      </c>
      <c r="M362" s="5">
        <f>IF(K362="","",IF(K362&gt;0,"Win",IF(K362&lt;0,"Loss","BE")))</f>
        <v/>
      </c>
    </row>
    <row r="363">
      <c r="K363" s="5">
        <f>IF(E363="","",IF(D363="Long",(F363-E363)*H363-J363,(E363-F363)*H363-J363))</f>
        <v/>
      </c>
      <c r="L363" s="5">
        <f>IF(OR(G363="",E363="",E363=G363),"",K363/(ABS(E363-G363)*H363))</f>
        <v/>
      </c>
      <c r="M363" s="5">
        <f>IF(K363="","",IF(K363&gt;0,"Win",IF(K363&lt;0,"Loss","BE")))</f>
        <v/>
      </c>
    </row>
    <row r="364">
      <c r="K364" s="5">
        <f>IF(E364="","",IF(D364="Long",(F364-E364)*H364-J364,(E364-F364)*H364-J364))</f>
        <v/>
      </c>
      <c r="L364" s="5">
        <f>IF(OR(G364="",E364="",E364=G364),"",K364/(ABS(E364-G364)*H364))</f>
        <v/>
      </c>
      <c r="M364" s="5">
        <f>IF(K364="","",IF(K364&gt;0,"Win",IF(K364&lt;0,"Loss","BE")))</f>
        <v/>
      </c>
    </row>
    <row r="365">
      <c r="K365" s="5">
        <f>IF(E365="","",IF(D365="Long",(F365-E365)*H365-J365,(E365-F365)*H365-J365))</f>
        <v/>
      </c>
      <c r="L365" s="5">
        <f>IF(OR(G365="",E365="",E365=G365),"",K365/(ABS(E365-G365)*H365))</f>
        <v/>
      </c>
      <c r="M365" s="5">
        <f>IF(K365="","",IF(K365&gt;0,"Win",IF(K365&lt;0,"Loss","BE")))</f>
        <v/>
      </c>
    </row>
    <row r="366">
      <c r="K366" s="5">
        <f>IF(E366="","",IF(D366="Long",(F366-E366)*H366-J366,(E366-F366)*H366-J366))</f>
        <v/>
      </c>
      <c r="L366" s="5">
        <f>IF(OR(G366="",E366="",E366=G366),"",K366/(ABS(E366-G366)*H366))</f>
        <v/>
      </c>
      <c r="M366" s="5">
        <f>IF(K366="","",IF(K366&gt;0,"Win",IF(K366&lt;0,"Loss","BE")))</f>
        <v/>
      </c>
    </row>
    <row r="367">
      <c r="K367" s="5">
        <f>IF(E367="","",IF(D367="Long",(F367-E367)*H367-J367,(E367-F367)*H367-J367))</f>
        <v/>
      </c>
      <c r="L367" s="5">
        <f>IF(OR(G367="",E367="",E367=G367),"",K367/(ABS(E367-G367)*H367))</f>
        <v/>
      </c>
      <c r="M367" s="5">
        <f>IF(K367="","",IF(K367&gt;0,"Win",IF(K367&lt;0,"Loss","BE")))</f>
        <v/>
      </c>
    </row>
    <row r="368">
      <c r="K368" s="5">
        <f>IF(E368="","",IF(D368="Long",(F368-E368)*H368-J368,(E368-F368)*H368-J368))</f>
        <v/>
      </c>
      <c r="L368" s="5">
        <f>IF(OR(G368="",E368="",E368=G368),"",K368/(ABS(E368-G368)*H368))</f>
        <v/>
      </c>
      <c r="M368" s="5">
        <f>IF(K368="","",IF(K368&gt;0,"Win",IF(K368&lt;0,"Loss","BE")))</f>
        <v/>
      </c>
    </row>
    <row r="369">
      <c r="K369" s="5">
        <f>IF(E369="","",IF(D369="Long",(F369-E369)*H369-J369,(E369-F369)*H369-J369))</f>
        <v/>
      </c>
      <c r="L369" s="5">
        <f>IF(OR(G369="",E369="",E369=G369),"",K369/(ABS(E369-G369)*H369))</f>
        <v/>
      </c>
      <c r="M369" s="5">
        <f>IF(K369="","",IF(K369&gt;0,"Win",IF(K369&lt;0,"Loss","BE")))</f>
        <v/>
      </c>
    </row>
    <row r="370">
      <c r="K370" s="5">
        <f>IF(E370="","",IF(D370="Long",(F370-E370)*H370-J370,(E370-F370)*H370-J370))</f>
        <v/>
      </c>
      <c r="L370" s="5">
        <f>IF(OR(G370="",E370="",E370=G370),"",K370/(ABS(E370-G370)*H370))</f>
        <v/>
      </c>
      <c r="M370" s="5">
        <f>IF(K370="","",IF(K370&gt;0,"Win",IF(K370&lt;0,"Loss","BE")))</f>
        <v/>
      </c>
    </row>
    <row r="371">
      <c r="K371" s="5">
        <f>IF(E371="","",IF(D371="Long",(F371-E371)*H371-J371,(E371-F371)*H371-J371))</f>
        <v/>
      </c>
      <c r="L371" s="5">
        <f>IF(OR(G371="",E371="",E371=G371),"",K371/(ABS(E371-G371)*H371))</f>
        <v/>
      </c>
      <c r="M371" s="5">
        <f>IF(K371="","",IF(K371&gt;0,"Win",IF(K371&lt;0,"Loss","BE")))</f>
        <v/>
      </c>
    </row>
    <row r="372">
      <c r="K372" s="5">
        <f>IF(E372="","",IF(D372="Long",(F372-E372)*H372-J372,(E372-F372)*H372-J372))</f>
        <v/>
      </c>
      <c r="L372" s="5">
        <f>IF(OR(G372="",E372="",E372=G372),"",K372/(ABS(E372-G372)*H372))</f>
        <v/>
      </c>
      <c r="M372" s="5">
        <f>IF(K372="","",IF(K372&gt;0,"Win",IF(K372&lt;0,"Loss","BE")))</f>
        <v/>
      </c>
    </row>
    <row r="373">
      <c r="K373" s="5">
        <f>IF(E373="","",IF(D373="Long",(F373-E373)*H373-J373,(E373-F373)*H373-J373))</f>
        <v/>
      </c>
      <c r="L373" s="5">
        <f>IF(OR(G373="",E373="",E373=G373),"",K373/(ABS(E373-G373)*H373))</f>
        <v/>
      </c>
      <c r="M373" s="5">
        <f>IF(K373="","",IF(K373&gt;0,"Win",IF(K373&lt;0,"Loss","BE")))</f>
        <v/>
      </c>
    </row>
    <row r="374">
      <c r="K374" s="5">
        <f>IF(E374="","",IF(D374="Long",(F374-E374)*H374-J374,(E374-F374)*H374-J374))</f>
        <v/>
      </c>
      <c r="L374" s="5">
        <f>IF(OR(G374="",E374="",E374=G374),"",K374/(ABS(E374-G374)*H374))</f>
        <v/>
      </c>
      <c r="M374" s="5">
        <f>IF(K374="","",IF(K374&gt;0,"Win",IF(K374&lt;0,"Loss","BE")))</f>
        <v/>
      </c>
    </row>
    <row r="375">
      <c r="K375" s="5">
        <f>IF(E375="","",IF(D375="Long",(F375-E375)*H375-J375,(E375-F375)*H375-J375))</f>
        <v/>
      </c>
      <c r="L375" s="5">
        <f>IF(OR(G375="",E375="",E375=G375),"",K375/(ABS(E375-G375)*H375))</f>
        <v/>
      </c>
      <c r="M375" s="5">
        <f>IF(K375="","",IF(K375&gt;0,"Win",IF(K375&lt;0,"Loss","BE")))</f>
        <v/>
      </c>
    </row>
    <row r="376">
      <c r="K376" s="5">
        <f>IF(E376="","",IF(D376="Long",(F376-E376)*H376-J376,(E376-F376)*H376-J376))</f>
        <v/>
      </c>
      <c r="L376" s="5">
        <f>IF(OR(G376="",E376="",E376=G376),"",K376/(ABS(E376-G376)*H376))</f>
        <v/>
      </c>
      <c r="M376" s="5">
        <f>IF(K376="","",IF(K376&gt;0,"Win",IF(K376&lt;0,"Loss","BE")))</f>
        <v/>
      </c>
    </row>
    <row r="377">
      <c r="K377" s="5">
        <f>IF(E377="","",IF(D377="Long",(F377-E377)*H377-J377,(E377-F377)*H377-J377))</f>
        <v/>
      </c>
      <c r="L377" s="5">
        <f>IF(OR(G377="",E377="",E377=G377),"",K377/(ABS(E377-G377)*H377))</f>
        <v/>
      </c>
      <c r="M377" s="5">
        <f>IF(K377="","",IF(K377&gt;0,"Win",IF(K377&lt;0,"Loss","BE")))</f>
        <v/>
      </c>
    </row>
    <row r="378">
      <c r="K378" s="5">
        <f>IF(E378="","",IF(D378="Long",(F378-E378)*H378-J378,(E378-F378)*H378-J378))</f>
        <v/>
      </c>
      <c r="L378" s="5">
        <f>IF(OR(G378="",E378="",E378=G378),"",K378/(ABS(E378-G378)*H378))</f>
        <v/>
      </c>
      <c r="M378" s="5">
        <f>IF(K378="","",IF(K378&gt;0,"Win",IF(K378&lt;0,"Loss","BE")))</f>
        <v/>
      </c>
    </row>
    <row r="379">
      <c r="K379" s="5">
        <f>IF(E379="","",IF(D379="Long",(F379-E379)*H379-J379,(E379-F379)*H379-J379))</f>
        <v/>
      </c>
      <c r="L379" s="5">
        <f>IF(OR(G379="",E379="",E379=G379),"",K379/(ABS(E379-G379)*H379))</f>
        <v/>
      </c>
      <c r="M379" s="5">
        <f>IF(K379="","",IF(K379&gt;0,"Win",IF(K379&lt;0,"Loss","BE")))</f>
        <v/>
      </c>
    </row>
    <row r="380">
      <c r="K380" s="5">
        <f>IF(E380="","",IF(D380="Long",(F380-E380)*H380-J380,(E380-F380)*H380-J380))</f>
        <v/>
      </c>
      <c r="L380" s="5">
        <f>IF(OR(G380="",E380="",E380=G380),"",K380/(ABS(E380-G380)*H380))</f>
        <v/>
      </c>
      <c r="M380" s="5">
        <f>IF(K380="","",IF(K380&gt;0,"Win",IF(K380&lt;0,"Loss","BE")))</f>
        <v/>
      </c>
    </row>
    <row r="381">
      <c r="K381" s="5">
        <f>IF(E381="","",IF(D381="Long",(F381-E381)*H381-J381,(E381-F381)*H381-J381))</f>
        <v/>
      </c>
      <c r="L381" s="5">
        <f>IF(OR(G381="",E381="",E381=G381),"",K381/(ABS(E381-G381)*H381))</f>
        <v/>
      </c>
      <c r="M381" s="5">
        <f>IF(K381="","",IF(K381&gt;0,"Win",IF(K381&lt;0,"Loss","BE")))</f>
        <v/>
      </c>
    </row>
    <row r="382">
      <c r="K382" s="5">
        <f>IF(E382="","",IF(D382="Long",(F382-E382)*H382-J382,(E382-F382)*H382-J382))</f>
        <v/>
      </c>
      <c r="L382" s="5">
        <f>IF(OR(G382="",E382="",E382=G382),"",K382/(ABS(E382-G382)*H382))</f>
        <v/>
      </c>
      <c r="M382" s="5">
        <f>IF(K382="","",IF(K382&gt;0,"Win",IF(K382&lt;0,"Loss","BE")))</f>
        <v/>
      </c>
    </row>
    <row r="383">
      <c r="K383" s="5">
        <f>IF(E383="","",IF(D383="Long",(F383-E383)*H383-J383,(E383-F383)*H383-J383))</f>
        <v/>
      </c>
      <c r="L383" s="5">
        <f>IF(OR(G383="",E383="",E383=G383),"",K383/(ABS(E383-G383)*H383))</f>
        <v/>
      </c>
      <c r="M383" s="5">
        <f>IF(K383="","",IF(K383&gt;0,"Win",IF(K383&lt;0,"Loss","BE")))</f>
        <v/>
      </c>
    </row>
    <row r="384">
      <c r="K384" s="5">
        <f>IF(E384="","",IF(D384="Long",(F384-E384)*H384-J384,(E384-F384)*H384-J384))</f>
        <v/>
      </c>
      <c r="L384" s="5">
        <f>IF(OR(G384="",E384="",E384=G384),"",K384/(ABS(E384-G384)*H384))</f>
        <v/>
      </c>
      <c r="M384" s="5">
        <f>IF(K384="","",IF(K384&gt;0,"Win",IF(K384&lt;0,"Loss","BE")))</f>
        <v/>
      </c>
    </row>
    <row r="385">
      <c r="K385" s="5">
        <f>IF(E385="","",IF(D385="Long",(F385-E385)*H385-J385,(E385-F385)*H385-J385))</f>
        <v/>
      </c>
      <c r="L385" s="5">
        <f>IF(OR(G385="",E385="",E385=G385),"",K385/(ABS(E385-G385)*H385))</f>
        <v/>
      </c>
      <c r="M385" s="5">
        <f>IF(K385="","",IF(K385&gt;0,"Win",IF(K385&lt;0,"Loss","BE")))</f>
        <v/>
      </c>
    </row>
    <row r="386">
      <c r="K386" s="5">
        <f>IF(E386="","",IF(D386="Long",(F386-E386)*H386-J386,(E386-F386)*H386-J386))</f>
        <v/>
      </c>
      <c r="L386" s="5">
        <f>IF(OR(G386="",E386="",E386=G386),"",K386/(ABS(E386-G386)*H386))</f>
        <v/>
      </c>
      <c r="M386" s="5">
        <f>IF(K386="","",IF(K386&gt;0,"Win",IF(K386&lt;0,"Loss","BE")))</f>
        <v/>
      </c>
    </row>
    <row r="387">
      <c r="K387" s="5">
        <f>IF(E387="","",IF(D387="Long",(F387-E387)*H387-J387,(E387-F387)*H387-J387))</f>
        <v/>
      </c>
      <c r="L387" s="5">
        <f>IF(OR(G387="",E387="",E387=G387),"",K387/(ABS(E387-G387)*H387))</f>
        <v/>
      </c>
      <c r="M387" s="5">
        <f>IF(K387="","",IF(K387&gt;0,"Win",IF(K387&lt;0,"Loss","BE")))</f>
        <v/>
      </c>
    </row>
    <row r="388">
      <c r="K388" s="5">
        <f>IF(E388="","",IF(D388="Long",(F388-E388)*H388-J388,(E388-F388)*H388-J388))</f>
        <v/>
      </c>
      <c r="L388" s="5">
        <f>IF(OR(G388="",E388="",E388=G388),"",K388/(ABS(E388-G388)*H388))</f>
        <v/>
      </c>
      <c r="M388" s="5">
        <f>IF(K388="","",IF(K388&gt;0,"Win",IF(K388&lt;0,"Loss","BE")))</f>
        <v/>
      </c>
    </row>
    <row r="389">
      <c r="K389" s="5">
        <f>IF(E389="","",IF(D389="Long",(F389-E389)*H389-J389,(E389-F389)*H389-J389))</f>
        <v/>
      </c>
      <c r="L389" s="5">
        <f>IF(OR(G389="",E389="",E389=G389),"",K389/(ABS(E389-G389)*H389))</f>
        <v/>
      </c>
      <c r="M389" s="5">
        <f>IF(K389="","",IF(K389&gt;0,"Win",IF(K389&lt;0,"Loss","BE")))</f>
        <v/>
      </c>
    </row>
    <row r="390">
      <c r="K390" s="5">
        <f>IF(E390="","",IF(D390="Long",(F390-E390)*H390-J390,(E390-F390)*H390-J390))</f>
        <v/>
      </c>
      <c r="L390" s="5">
        <f>IF(OR(G390="",E390="",E390=G390),"",K390/(ABS(E390-G390)*H390))</f>
        <v/>
      </c>
      <c r="M390" s="5">
        <f>IF(K390="","",IF(K390&gt;0,"Win",IF(K390&lt;0,"Loss","BE")))</f>
        <v/>
      </c>
    </row>
    <row r="391">
      <c r="K391" s="5">
        <f>IF(E391="","",IF(D391="Long",(F391-E391)*H391-J391,(E391-F391)*H391-J391))</f>
        <v/>
      </c>
      <c r="L391" s="5">
        <f>IF(OR(G391="",E391="",E391=G391),"",K391/(ABS(E391-G391)*H391))</f>
        <v/>
      </c>
      <c r="M391" s="5">
        <f>IF(K391="","",IF(K391&gt;0,"Win",IF(K391&lt;0,"Loss","BE")))</f>
        <v/>
      </c>
    </row>
    <row r="392">
      <c r="K392" s="5">
        <f>IF(E392="","",IF(D392="Long",(F392-E392)*H392-J392,(E392-F392)*H392-J392))</f>
        <v/>
      </c>
      <c r="L392" s="5">
        <f>IF(OR(G392="",E392="",E392=G392),"",K392/(ABS(E392-G392)*H392))</f>
        <v/>
      </c>
      <c r="M392" s="5">
        <f>IF(K392="","",IF(K392&gt;0,"Win",IF(K392&lt;0,"Loss","BE")))</f>
        <v/>
      </c>
    </row>
    <row r="393">
      <c r="K393" s="5">
        <f>IF(E393="","",IF(D393="Long",(F393-E393)*H393-J393,(E393-F393)*H393-J393))</f>
        <v/>
      </c>
      <c r="L393" s="5">
        <f>IF(OR(G393="",E393="",E393=G393),"",K393/(ABS(E393-G393)*H393))</f>
        <v/>
      </c>
      <c r="M393" s="5">
        <f>IF(K393="","",IF(K393&gt;0,"Win",IF(K393&lt;0,"Loss","BE")))</f>
        <v/>
      </c>
    </row>
    <row r="394">
      <c r="K394" s="5">
        <f>IF(E394="","",IF(D394="Long",(F394-E394)*H394-J394,(E394-F394)*H394-J394))</f>
        <v/>
      </c>
      <c r="L394" s="5">
        <f>IF(OR(G394="",E394="",E394=G394),"",K394/(ABS(E394-G394)*H394))</f>
        <v/>
      </c>
      <c r="M394" s="5">
        <f>IF(K394="","",IF(K394&gt;0,"Win",IF(K394&lt;0,"Loss","BE")))</f>
        <v/>
      </c>
    </row>
    <row r="395">
      <c r="K395" s="5">
        <f>IF(E395="","",IF(D395="Long",(F395-E395)*H395-J395,(E395-F395)*H395-J395))</f>
        <v/>
      </c>
      <c r="L395" s="5">
        <f>IF(OR(G395="",E395="",E395=G395),"",K395/(ABS(E395-G395)*H395))</f>
        <v/>
      </c>
      <c r="M395" s="5">
        <f>IF(K395="","",IF(K395&gt;0,"Win",IF(K395&lt;0,"Loss","BE")))</f>
        <v/>
      </c>
    </row>
    <row r="396">
      <c r="K396" s="5">
        <f>IF(E396="","",IF(D396="Long",(F396-E396)*H396-J396,(E396-F396)*H396-J396))</f>
        <v/>
      </c>
      <c r="L396" s="5">
        <f>IF(OR(G396="",E396="",E396=G396),"",K396/(ABS(E396-G396)*H396))</f>
        <v/>
      </c>
      <c r="M396" s="5">
        <f>IF(K396="","",IF(K396&gt;0,"Win",IF(K396&lt;0,"Loss","BE")))</f>
        <v/>
      </c>
    </row>
    <row r="397">
      <c r="K397" s="5">
        <f>IF(E397="","",IF(D397="Long",(F397-E397)*H397-J397,(E397-F397)*H397-J397))</f>
        <v/>
      </c>
      <c r="L397" s="5">
        <f>IF(OR(G397="",E397="",E397=G397),"",K397/(ABS(E397-G397)*H397))</f>
        <v/>
      </c>
      <c r="M397" s="5">
        <f>IF(K397="","",IF(K397&gt;0,"Win",IF(K397&lt;0,"Loss","BE")))</f>
        <v/>
      </c>
    </row>
    <row r="398">
      <c r="K398" s="5">
        <f>IF(E398="","",IF(D398="Long",(F398-E398)*H398-J398,(E398-F398)*H398-J398))</f>
        <v/>
      </c>
      <c r="L398" s="5">
        <f>IF(OR(G398="",E398="",E398=G398),"",K398/(ABS(E398-G398)*H398))</f>
        <v/>
      </c>
      <c r="M398" s="5">
        <f>IF(K398="","",IF(K398&gt;0,"Win",IF(K398&lt;0,"Loss","BE")))</f>
        <v/>
      </c>
    </row>
    <row r="399">
      <c r="K399" s="5">
        <f>IF(E399="","",IF(D399="Long",(F399-E399)*H399-J399,(E399-F399)*H399-J399))</f>
        <v/>
      </c>
      <c r="L399" s="5">
        <f>IF(OR(G399="",E399="",E399=G399),"",K399/(ABS(E399-G399)*H399))</f>
        <v/>
      </c>
      <c r="M399" s="5">
        <f>IF(K399="","",IF(K399&gt;0,"Win",IF(K399&lt;0,"Loss","BE")))</f>
        <v/>
      </c>
    </row>
    <row r="400">
      <c r="K400" s="5">
        <f>IF(E400="","",IF(D400="Long",(F400-E400)*H400-J400,(E400-F400)*H400-J400))</f>
        <v/>
      </c>
      <c r="L400" s="5">
        <f>IF(OR(G400="",E400="",E400=G400),"",K400/(ABS(E400-G400)*H400))</f>
        <v/>
      </c>
      <c r="M400" s="5">
        <f>IF(K400="","",IF(K400&gt;0,"Win",IF(K400&lt;0,"Loss","BE")))</f>
        <v/>
      </c>
    </row>
    <row r="401">
      <c r="K401" s="5">
        <f>IF(E401="","",IF(D401="Long",(F401-E401)*H401-J401,(E401-F401)*H401-J401))</f>
        <v/>
      </c>
      <c r="L401" s="5">
        <f>IF(OR(G401="",E401="",E401=G401),"",K401/(ABS(E401-G401)*H401))</f>
        <v/>
      </c>
      <c r="M401" s="5">
        <f>IF(K401="","",IF(K401&gt;0,"Win",IF(K401&lt;0,"Loss","BE")))</f>
        <v/>
      </c>
    </row>
    <row r="402">
      <c r="K402" s="5">
        <f>IF(E402="","",IF(D402="Long",(F402-E402)*H402-J402,(E402-F402)*H402-J402))</f>
        <v/>
      </c>
      <c r="L402" s="5">
        <f>IF(OR(G402="",E402="",E402=G402),"",K402/(ABS(E402-G402)*H402))</f>
        <v/>
      </c>
      <c r="M402" s="5">
        <f>IF(K402="","",IF(K402&gt;0,"Win",IF(K402&lt;0,"Loss","BE")))</f>
        <v/>
      </c>
    </row>
    <row r="403">
      <c r="K403" s="5">
        <f>IF(E403="","",IF(D403="Long",(F403-E403)*H403-J403,(E403-F403)*H403-J403))</f>
        <v/>
      </c>
      <c r="L403" s="5">
        <f>IF(OR(G403="",E403="",E403=G403),"",K403/(ABS(E403-G403)*H403))</f>
        <v/>
      </c>
      <c r="M403" s="5">
        <f>IF(K403="","",IF(K403&gt;0,"Win",IF(K403&lt;0,"Loss","BE")))</f>
        <v/>
      </c>
    </row>
    <row r="404">
      <c r="K404" s="5">
        <f>IF(E404="","",IF(D404="Long",(F404-E404)*H404-J404,(E404-F404)*H404-J404))</f>
        <v/>
      </c>
      <c r="L404" s="5">
        <f>IF(OR(G404="",E404="",E404=G404),"",K404/(ABS(E404-G404)*H404))</f>
        <v/>
      </c>
      <c r="M404" s="5">
        <f>IF(K404="","",IF(K404&gt;0,"Win",IF(K404&lt;0,"Loss","BE")))</f>
        <v/>
      </c>
    </row>
    <row r="405">
      <c r="K405" s="5">
        <f>IF(E405="","",IF(D405="Long",(F405-E405)*H405-J405,(E405-F405)*H405-J405))</f>
        <v/>
      </c>
      <c r="L405" s="5">
        <f>IF(OR(G405="",E405="",E405=G405),"",K405/(ABS(E405-G405)*H405))</f>
        <v/>
      </c>
      <c r="M405" s="5">
        <f>IF(K405="","",IF(K405&gt;0,"Win",IF(K405&lt;0,"Loss","BE")))</f>
        <v/>
      </c>
    </row>
    <row r="406">
      <c r="K406" s="5">
        <f>IF(E406="","",IF(D406="Long",(F406-E406)*H406-J406,(E406-F406)*H406-J406))</f>
        <v/>
      </c>
      <c r="L406" s="5">
        <f>IF(OR(G406="",E406="",E406=G406),"",K406/(ABS(E406-G406)*H406))</f>
        <v/>
      </c>
      <c r="M406" s="5">
        <f>IF(K406="","",IF(K406&gt;0,"Win",IF(K406&lt;0,"Loss","BE")))</f>
        <v/>
      </c>
    </row>
    <row r="407">
      <c r="K407" s="5">
        <f>IF(E407="","",IF(D407="Long",(F407-E407)*H407-J407,(E407-F407)*H407-J407))</f>
        <v/>
      </c>
      <c r="L407" s="5">
        <f>IF(OR(G407="",E407="",E407=G407),"",K407/(ABS(E407-G407)*H407))</f>
        <v/>
      </c>
      <c r="M407" s="5">
        <f>IF(K407="","",IF(K407&gt;0,"Win",IF(K407&lt;0,"Loss","BE")))</f>
        <v/>
      </c>
    </row>
    <row r="408">
      <c r="K408" s="5">
        <f>IF(E408="","",IF(D408="Long",(F408-E408)*H408-J408,(E408-F408)*H408-J408))</f>
        <v/>
      </c>
      <c r="L408" s="5">
        <f>IF(OR(G408="",E408="",E408=G408),"",K408/(ABS(E408-G408)*H408))</f>
        <v/>
      </c>
      <c r="M408" s="5">
        <f>IF(K408="","",IF(K408&gt;0,"Win",IF(K408&lt;0,"Loss","BE")))</f>
        <v/>
      </c>
    </row>
    <row r="409">
      <c r="K409" s="5">
        <f>IF(E409="","",IF(D409="Long",(F409-E409)*H409-J409,(E409-F409)*H409-J409))</f>
        <v/>
      </c>
      <c r="L409" s="5">
        <f>IF(OR(G409="",E409="",E409=G409),"",K409/(ABS(E409-G409)*H409))</f>
        <v/>
      </c>
      <c r="M409" s="5">
        <f>IF(K409="","",IF(K409&gt;0,"Win",IF(K409&lt;0,"Loss","BE")))</f>
        <v/>
      </c>
    </row>
    <row r="410">
      <c r="K410" s="5">
        <f>IF(E410="","",IF(D410="Long",(F410-E410)*H410-J410,(E410-F410)*H410-J410))</f>
        <v/>
      </c>
      <c r="L410" s="5">
        <f>IF(OR(G410="",E410="",E410=G410),"",K410/(ABS(E410-G410)*H410))</f>
        <v/>
      </c>
      <c r="M410" s="5">
        <f>IF(K410="","",IF(K410&gt;0,"Win",IF(K410&lt;0,"Loss","BE")))</f>
        <v/>
      </c>
    </row>
    <row r="411">
      <c r="K411" s="5">
        <f>IF(E411="","",IF(D411="Long",(F411-E411)*H411-J411,(E411-F411)*H411-J411))</f>
        <v/>
      </c>
      <c r="L411" s="5">
        <f>IF(OR(G411="",E411="",E411=G411),"",K411/(ABS(E411-G411)*H411))</f>
        <v/>
      </c>
      <c r="M411" s="5">
        <f>IF(K411="","",IF(K411&gt;0,"Win",IF(K411&lt;0,"Loss","BE")))</f>
        <v/>
      </c>
    </row>
    <row r="412">
      <c r="K412" s="5">
        <f>IF(E412="","",IF(D412="Long",(F412-E412)*H412-J412,(E412-F412)*H412-J412))</f>
        <v/>
      </c>
      <c r="L412" s="5">
        <f>IF(OR(G412="",E412="",E412=G412),"",K412/(ABS(E412-G412)*H412))</f>
        <v/>
      </c>
      <c r="M412" s="5">
        <f>IF(K412="","",IF(K412&gt;0,"Win",IF(K412&lt;0,"Loss","BE")))</f>
        <v/>
      </c>
    </row>
    <row r="413">
      <c r="K413" s="5">
        <f>IF(E413="","",IF(D413="Long",(F413-E413)*H413-J413,(E413-F413)*H413-J413))</f>
        <v/>
      </c>
      <c r="L413" s="5">
        <f>IF(OR(G413="",E413="",E413=G413),"",K413/(ABS(E413-G413)*H413))</f>
        <v/>
      </c>
      <c r="M413" s="5">
        <f>IF(K413="","",IF(K413&gt;0,"Win",IF(K413&lt;0,"Loss","BE")))</f>
        <v/>
      </c>
    </row>
    <row r="414">
      <c r="K414" s="5">
        <f>IF(E414="","",IF(D414="Long",(F414-E414)*H414-J414,(E414-F414)*H414-J414))</f>
        <v/>
      </c>
      <c r="L414" s="5">
        <f>IF(OR(G414="",E414="",E414=G414),"",K414/(ABS(E414-G414)*H414))</f>
        <v/>
      </c>
      <c r="M414" s="5">
        <f>IF(K414="","",IF(K414&gt;0,"Win",IF(K414&lt;0,"Loss","BE")))</f>
        <v/>
      </c>
    </row>
    <row r="415">
      <c r="K415" s="5">
        <f>IF(E415="","",IF(D415="Long",(F415-E415)*H415-J415,(E415-F415)*H415-J415))</f>
        <v/>
      </c>
      <c r="L415" s="5">
        <f>IF(OR(G415="",E415="",E415=G415),"",K415/(ABS(E415-G415)*H415))</f>
        <v/>
      </c>
      <c r="M415" s="5">
        <f>IF(K415="","",IF(K415&gt;0,"Win",IF(K415&lt;0,"Loss","BE")))</f>
        <v/>
      </c>
    </row>
    <row r="416">
      <c r="K416" s="5">
        <f>IF(E416="","",IF(D416="Long",(F416-E416)*H416-J416,(E416-F416)*H416-J416))</f>
        <v/>
      </c>
      <c r="L416" s="5">
        <f>IF(OR(G416="",E416="",E416=G416),"",K416/(ABS(E416-G416)*H416))</f>
        <v/>
      </c>
      <c r="M416" s="5">
        <f>IF(K416="","",IF(K416&gt;0,"Win",IF(K416&lt;0,"Loss","BE")))</f>
        <v/>
      </c>
    </row>
    <row r="417">
      <c r="K417" s="5">
        <f>IF(E417="","",IF(D417="Long",(F417-E417)*H417-J417,(E417-F417)*H417-J417))</f>
        <v/>
      </c>
      <c r="L417" s="5">
        <f>IF(OR(G417="",E417="",E417=G417),"",K417/(ABS(E417-G417)*H417))</f>
        <v/>
      </c>
      <c r="M417" s="5">
        <f>IF(K417="","",IF(K417&gt;0,"Win",IF(K417&lt;0,"Loss","BE")))</f>
        <v/>
      </c>
    </row>
    <row r="418">
      <c r="K418" s="5">
        <f>IF(E418="","",IF(D418="Long",(F418-E418)*H418-J418,(E418-F418)*H418-J418))</f>
        <v/>
      </c>
      <c r="L418" s="5">
        <f>IF(OR(G418="",E418="",E418=G418),"",K418/(ABS(E418-G418)*H418))</f>
        <v/>
      </c>
      <c r="M418" s="5">
        <f>IF(K418="","",IF(K418&gt;0,"Win",IF(K418&lt;0,"Loss","BE")))</f>
        <v/>
      </c>
    </row>
    <row r="419">
      <c r="K419" s="5">
        <f>IF(E419="","",IF(D419="Long",(F419-E419)*H419-J419,(E419-F419)*H419-J419))</f>
        <v/>
      </c>
      <c r="L419" s="5">
        <f>IF(OR(G419="",E419="",E419=G419),"",K419/(ABS(E419-G419)*H419))</f>
        <v/>
      </c>
      <c r="M419" s="5">
        <f>IF(K419="","",IF(K419&gt;0,"Win",IF(K419&lt;0,"Loss","BE")))</f>
        <v/>
      </c>
    </row>
    <row r="420">
      <c r="K420" s="5">
        <f>IF(E420="","",IF(D420="Long",(F420-E420)*H420-J420,(E420-F420)*H420-J420))</f>
        <v/>
      </c>
      <c r="L420" s="5">
        <f>IF(OR(G420="",E420="",E420=G420),"",K420/(ABS(E420-G420)*H420))</f>
        <v/>
      </c>
      <c r="M420" s="5">
        <f>IF(K420="","",IF(K420&gt;0,"Win",IF(K420&lt;0,"Loss","BE")))</f>
        <v/>
      </c>
    </row>
    <row r="421">
      <c r="K421" s="5">
        <f>IF(E421="","",IF(D421="Long",(F421-E421)*H421-J421,(E421-F421)*H421-J421))</f>
        <v/>
      </c>
      <c r="L421" s="5">
        <f>IF(OR(G421="",E421="",E421=G421),"",K421/(ABS(E421-G421)*H421))</f>
        <v/>
      </c>
      <c r="M421" s="5">
        <f>IF(K421="","",IF(K421&gt;0,"Win",IF(K421&lt;0,"Loss","BE")))</f>
        <v/>
      </c>
    </row>
    <row r="422">
      <c r="K422" s="5">
        <f>IF(E422="","",IF(D422="Long",(F422-E422)*H422-J422,(E422-F422)*H422-J422))</f>
        <v/>
      </c>
      <c r="L422" s="5">
        <f>IF(OR(G422="",E422="",E422=G422),"",K422/(ABS(E422-G422)*H422))</f>
        <v/>
      </c>
      <c r="M422" s="5">
        <f>IF(K422="","",IF(K422&gt;0,"Win",IF(K422&lt;0,"Loss","BE")))</f>
        <v/>
      </c>
    </row>
    <row r="423">
      <c r="K423" s="5">
        <f>IF(E423="","",IF(D423="Long",(F423-E423)*H423-J423,(E423-F423)*H423-J423))</f>
        <v/>
      </c>
      <c r="L423" s="5">
        <f>IF(OR(G423="",E423="",E423=G423),"",K423/(ABS(E423-G423)*H423))</f>
        <v/>
      </c>
      <c r="M423" s="5">
        <f>IF(K423="","",IF(K423&gt;0,"Win",IF(K423&lt;0,"Loss","BE")))</f>
        <v/>
      </c>
    </row>
    <row r="424">
      <c r="K424" s="5">
        <f>IF(E424="","",IF(D424="Long",(F424-E424)*H424-J424,(E424-F424)*H424-J424))</f>
        <v/>
      </c>
      <c r="L424" s="5">
        <f>IF(OR(G424="",E424="",E424=G424),"",K424/(ABS(E424-G424)*H424))</f>
        <v/>
      </c>
      <c r="M424" s="5">
        <f>IF(K424="","",IF(K424&gt;0,"Win",IF(K424&lt;0,"Loss","BE")))</f>
        <v/>
      </c>
    </row>
    <row r="425">
      <c r="K425" s="5">
        <f>IF(E425="","",IF(D425="Long",(F425-E425)*H425-J425,(E425-F425)*H425-J425))</f>
        <v/>
      </c>
      <c r="L425" s="5">
        <f>IF(OR(G425="",E425="",E425=G425),"",K425/(ABS(E425-G425)*H425))</f>
        <v/>
      </c>
      <c r="M425" s="5">
        <f>IF(K425="","",IF(K425&gt;0,"Win",IF(K425&lt;0,"Loss","BE")))</f>
        <v/>
      </c>
    </row>
    <row r="426">
      <c r="K426" s="5">
        <f>IF(E426="","",IF(D426="Long",(F426-E426)*H426-J426,(E426-F426)*H426-J426))</f>
        <v/>
      </c>
      <c r="L426" s="5">
        <f>IF(OR(G426="",E426="",E426=G426),"",K426/(ABS(E426-G426)*H426))</f>
        <v/>
      </c>
      <c r="M426" s="5">
        <f>IF(K426="","",IF(K426&gt;0,"Win",IF(K426&lt;0,"Loss","BE")))</f>
        <v/>
      </c>
    </row>
    <row r="427">
      <c r="K427" s="5">
        <f>IF(E427="","",IF(D427="Long",(F427-E427)*H427-J427,(E427-F427)*H427-J427))</f>
        <v/>
      </c>
      <c r="L427" s="5">
        <f>IF(OR(G427="",E427="",E427=G427),"",K427/(ABS(E427-G427)*H427))</f>
        <v/>
      </c>
      <c r="M427" s="5">
        <f>IF(K427="","",IF(K427&gt;0,"Win",IF(K427&lt;0,"Loss","BE")))</f>
        <v/>
      </c>
    </row>
    <row r="428">
      <c r="K428" s="5">
        <f>IF(E428="","",IF(D428="Long",(F428-E428)*H428-J428,(E428-F428)*H428-J428))</f>
        <v/>
      </c>
      <c r="L428" s="5">
        <f>IF(OR(G428="",E428="",E428=G428),"",K428/(ABS(E428-G428)*H428))</f>
        <v/>
      </c>
      <c r="M428" s="5">
        <f>IF(K428="","",IF(K428&gt;0,"Win",IF(K428&lt;0,"Loss","BE")))</f>
        <v/>
      </c>
    </row>
    <row r="429">
      <c r="K429" s="5">
        <f>IF(E429="","",IF(D429="Long",(F429-E429)*H429-J429,(E429-F429)*H429-J429))</f>
        <v/>
      </c>
      <c r="L429" s="5">
        <f>IF(OR(G429="",E429="",E429=G429),"",K429/(ABS(E429-G429)*H429))</f>
        <v/>
      </c>
      <c r="M429" s="5">
        <f>IF(K429="","",IF(K429&gt;0,"Win",IF(K429&lt;0,"Loss","BE")))</f>
        <v/>
      </c>
    </row>
    <row r="430">
      <c r="K430" s="5">
        <f>IF(E430="","",IF(D430="Long",(F430-E430)*H430-J430,(E430-F430)*H430-J430))</f>
        <v/>
      </c>
      <c r="L430" s="5">
        <f>IF(OR(G430="",E430="",E430=G430),"",K430/(ABS(E430-G430)*H430))</f>
        <v/>
      </c>
      <c r="M430" s="5">
        <f>IF(K430="","",IF(K430&gt;0,"Win",IF(K430&lt;0,"Loss","BE")))</f>
        <v/>
      </c>
    </row>
    <row r="431">
      <c r="K431" s="5">
        <f>IF(E431="","",IF(D431="Long",(F431-E431)*H431-J431,(E431-F431)*H431-J431))</f>
        <v/>
      </c>
      <c r="L431" s="5">
        <f>IF(OR(G431="",E431="",E431=G431),"",K431/(ABS(E431-G431)*H431))</f>
        <v/>
      </c>
      <c r="M431" s="5">
        <f>IF(K431="","",IF(K431&gt;0,"Win",IF(K431&lt;0,"Loss","BE")))</f>
        <v/>
      </c>
    </row>
    <row r="432">
      <c r="K432" s="5">
        <f>IF(E432="","",IF(D432="Long",(F432-E432)*H432-J432,(E432-F432)*H432-J432))</f>
        <v/>
      </c>
      <c r="L432" s="5">
        <f>IF(OR(G432="",E432="",E432=G432),"",K432/(ABS(E432-G432)*H432))</f>
        <v/>
      </c>
      <c r="M432" s="5">
        <f>IF(K432="","",IF(K432&gt;0,"Win",IF(K432&lt;0,"Loss","BE")))</f>
        <v/>
      </c>
    </row>
    <row r="433">
      <c r="K433" s="5">
        <f>IF(E433="","",IF(D433="Long",(F433-E433)*H433-J433,(E433-F433)*H433-J433))</f>
        <v/>
      </c>
      <c r="L433" s="5">
        <f>IF(OR(G433="",E433="",E433=G433),"",K433/(ABS(E433-G433)*H433))</f>
        <v/>
      </c>
      <c r="M433" s="5">
        <f>IF(K433="","",IF(K433&gt;0,"Win",IF(K433&lt;0,"Loss","BE")))</f>
        <v/>
      </c>
    </row>
    <row r="434">
      <c r="K434" s="5">
        <f>IF(E434="","",IF(D434="Long",(F434-E434)*H434-J434,(E434-F434)*H434-J434))</f>
        <v/>
      </c>
      <c r="L434" s="5">
        <f>IF(OR(G434="",E434="",E434=G434),"",K434/(ABS(E434-G434)*H434))</f>
        <v/>
      </c>
      <c r="M434" s="5">
        <f>IF(K434="","",IF(K434&gt;0,"Win",IF(K434&lt;0,"Loss","BE")))</f>
        <v/>
      </c>
    </row>
    <row r="435">
      <c r="K435" s="5">
        <f>IF(E435="","",IF(D435="Long",(F435-E435)*H435-J435,(E435-F435)*H435-J435))</f>
        <v/>
      </c>
      <c r="L435" s="5">
        <f>IF(OR(G435="",E435="",E435=G435),"",K435/(ABS(E435-G435)*H435))</f>
        <v/>
      </c>
      <c r="M435" s="5">
        <f>IF(K435="","",IF(K435&gt;0,"Win",IF(K435&lt;0,"Loss","BE")))</f>
        <v/>
      </c>
    </row>
    <row r="436">
      <c r="K436" s="5">
        <f>IF(E436="","",IF(D436="Long",(F436-E436)*H436-J436,(E436-F436)*H436-J436))</f>
        <v/>
      </c>
      <c r="L436" s="5">
        <f>IF(OR(G436="",E436="",E436=G436),"",K436/(ABS(E436-G436)*H436))</f>
        <v/>
      </c>
      <c r="M436" s="5">
        <f>IF(K436="","",IF(K436&gt;0,"Win",IF(K436&lt;0,"Loss","BE")))</f>
        <v/>
      </c>
    </row>
    <row r="437">
      <c r="K437" s="5">
        <f>IF(E437="","",IF(D437="Long",(F437-E437)*H437-J437,(E437-F437)*H437-J437))</f>
        <v/>
      </c>
      <c r="L437" s="5">
        <f>IF(OR(G437="",E437="",E437=G437),"",K437/(ABS(E437-G437)*H437))</f>
        <v/>
      </c>
      <c r="M437" s="5">
        <f>IF(K437="","",IF(K437&gt;0,"Win",IF(K437&lt;0,"Loss","BE")))</f>
        <v/>
      </c>
    </row>
    <row r="438">
      <c r="K438" s="5">
        <f>IF(E438="","",IF(D438="Long",(F438-E438)*H438-J438,(E438-F438)*H438-J438))</f>
        <v/>
      </c>
      <c r="L438" s="5">
        <f>IF(OR(G438="",E438="",E438=G438),"",K438/(ABS(E438-G438)*H438))</f>
        <v/>
      </c>
      <c r="M438" s="5">
        <f>IF(K438="","",IF(K438&gt;0,"Win",IF(K438&lt;0,"Loss","BE")))</f>
        <v/>
      </c>
    </row>
    <row r="439">
      <c r="K439" s="5">
        <f>IF(E439="","",IF(D439="Long",(F439-E439)*H439-J439,(E439-F439)*H439-J439))</f>
        <v/>
      </c>
      <c r="L439" s="5">
        <f>IF(OR(G439="",E439="",E439=G439),"",K439/(ABS(E439-G439)*H439))</f>
        <v/>
      </c>
      <c r="M439" s="5">
        <f>IF(K439="","",IF(K439&gt;0,"Win",IF(K439&lt;0,"Loss","BE")))</f>
        <v/>
      </c>
    </row>
    <row r="440">
      <c r="K440" s="5">
        <f>IF(E440="","",IF(D440="Long",(F440-E440)*H440-J440,(E440-F440)*H440-J440))</f>
        <v/>
      </c>
      <c r="L440" s="5">
        <f>IF(OR(G440="",E440="",E440=G440),"",K440/(ABS(E440-G440)*H440))</f>
        <v/>
      </c>
      <c r="M440" s="5">
        <f>IF(K440="","",IF(K440&gt;0,"Win",IF(K440&lt;0,"Loss","BE")))</f>
        <v/>
      </c>
    </row>
    <row r="441">
      <c r="K441" s="5">
        <f>IF(E441="","",IF(D441="Long",(F441-E441)*H441-J441,(E441-F441)*H441-J441))</f>
        <v/>
      </c>
      <c r="L441" s="5">
        <f>IF(OR(G441="",E441="",E441=G441),"",K441/(ABS(E441-G441)*H441))</f>
        <v/>
      </c>
      <c r="M441" s="5">
        <f>IF(K441="","",IF(K441&gt;0,"Win",IF(K441&lt;0,"Loss","BE")))</f>
        <v/>
      </c>
    </row>
    <row r="442">
      <c r="K442" s="5">
        <f>IF(E442="","",IF(D442="Long",(F442-E442)*H442-J442,(E442-F442)*H442-J442))</f>
        <v/>
      </c>
      <c r="L442" s="5">
        <f>IF(OR(G442="",E442="",E442=G442),"",K442/(ABS(E442-G442)*H442))</f>
        <v/>
      </c>
      <c r="M442" s="5">
        <f>IF(K442="","",IF(K442&gt;0,"Win",IF(K442&lt;0,"Loss","BE")))</f>
        <v/>
      </c>
    </row>
    <row r="443">
      <c r="K443" s="5">
        <f>IF(E443="","",IF(D443="Long",(F443-E443)*H443-J443,(E443-F443)*H443-J443))</f>
        <v/>
      </c>
      <c r="L443" s="5">
        <f>IF(OR(G443="",E443="",E443=G443),"",K443/(ABS(E443-G443)*H443))</f>
        <v/>
      </c>
      <c r="M443" s="5">
        <f>IF(K443="","",IF(K443&gt;0,"Win",IF(K443&lt;0,"Loss","BE")))</f>
        <v/>
      </c>
    </row>
    <row r="444">
      <c r="K444" s="5">
        <f>IF(E444="","",IF(D444="Long",(F444-E444)*H444-J444,(E444-F444)*H444-J444))</f>
        <v/>
      </c>
      <c r="L444" s="5">
        <f>IF(OR(G444="",E444="",E444=G444),"",K444/(ABS(E444-G444)*H444))</f>
        <v/>
      </c>
      <c r="M444" s="5">
        <f>IF(K444="","",IF(K444&gt;0,"Win",IF(K444&lt;0,"Loss","BE")))</f>
        <v/>
      </c>
    </row>
    <row r="445">
      <c r="K445" s="5">
        <f>IF(E445="","",IF(D445="Long",(F445-E445)*H445-J445,(E445-F445)*H445-J445))</f>
        <v/>
      </c>
      <c r="L445" s="5">
        <f>IF(OR(G445="",E445="",E445=G445),"",K445/(ABS(E445-G445)*H445))</f>
        <v/>
      </c>
      <c r="M445" s="5">
        <f>IF(K445="","",IF(K445&gt;0,"Win",IF(K445&lt;0,"Loss","BE")))</f>
        <v/>
      </c>
    </row>
    <row r="446">
      <c r="K446" s="5">
        <f>IF(E446="","",IF(D446="Long",(F446-E446)*H446-J446,(E446-F446)*H446-J446))</f>
        <v/>
      </c>
      <c r="L446" s="5">
        <f>IF(OR(G446="",E446="",E446=G446),"",K446/(ABS(E446-G446)*H446))</f>
        <v/>
      </c>
      <c r="M446" s="5">
        <f>IF(K446="","",IF(K446&gt;0,"Win",IF(K446&lt;0,"Loss","BE")))</f>
        <v/>
      </c>
    </row>
    <row r="447">
      <c r="K447" s="5">
        <f>IF(E447="","",IF(D447="Long",(F447-E447)*H447-J447,(E447-F447)*H447-J447))</f>
        <v/>
      </c>
      <c r="L447" s="5">
        <f>IF(OR(G447="",E447="",E447=G447),"",K447/(ABS(E447-G447)*H447))</f>
        <v/>
      </c>
      <c r="M447" s="5">
        <f>IF(K447="","",IF(K447&gt;0,"Win",IF(K447&lt;0,"Loss","BE")))</f>
        <v/>
      </c>
    </row>
    <row r="448">
      <c r="K448" s="5">
        <f>IF(E448="","",IF(D448="Long",(F448-E448)*H448-J448,(E448-F448)*H448-J448))</f>
        <v/>
      </c>
      <c r="L448" s="5">
        <f>IF(OR(G448="",E448="",E448=G448),"",K448/(ABS(E448-G448)*H448))</f>
        <v/>
      </c>
      <c r="M448" s="5">
        <f>IF(K448="","",IF(K448&gt;0,"Win",IF(K448&lt;0,"Loss","BE")))</f>
        <v/>
      </c>
    </row>
    <row r="449">
      <c r="K449" s="5">
        <f>IF(E449="","",IF(D449="Long",(F449-E449)*H449-J449,(E449-F449)*H449-J449))</f>
        <v/>
      </c>
      <c r="L449" s="5">
        <f>IF(OR(G449="",E449="",E449=G449),"",K449/(ABS(E449-G449)*H449))</f>
        <v/>
      </c>
      <c r="M449" s="5">
        <f>IF(K449="","",IF(K449&gt;0,"Win",IF(K449&lt;0,"Loss","BE")))</f>
        <v/>
      </c>
    </row>
    <row r="450">
      <c r="K450" s="5">
        <f>IF(E450="","",IF(D450="Long",(F450-E450)*H450-J450,(E450-F450)*H450-J450))</f>
        <v/>
      </c>
      <c r="L450" s="5">
        <f>IF(OR(G450="",E450="",E450=G450),"",K450/(ABS(E450-G450)*H450))</f>
        <v/>
      </c>
      <c r="M450" s="5">
        <f>IF(K450="","",IF(K450&gt;0,"Win",IF(K450&lt;0,"Loss","BE")))</f>
        <v/>
      </c>
    </row>
    <row r="451">
      <c r="K451" s="5">
        <f>IF(E451="","",IF(D451="Long",(F451-E451)*H451-J451,(E451-F451)*H451-J451))</f>
        <v/>
      </c>
      <c r="L451" s="5">
        <f>IF(OR(G451="",E451="",E451=G451),"",K451/(ABS(E451-G451)*H451))</f>
        <v/>
      </c>
      <c r="M451" s="5">
        <f>IF(K451="","",IF(K451&gt;0,"Win",IF(K451&lt;0,"Loss","BE")))</f>
        <v/>
      </c>
    </row>
    <row r="452">
      <c r="K452" s="5">
        <f>IF(E452="","",IF(D452="Long",(F452-E452)*H452-J452,(E452-F452)*H452-J452))</f>
        <v/>
      </c>
      <c r="L452" s="5">
        <f>IF(OR(G452="",E452="",E452=G452),"",K452/(ABS(E452-G452)*H452))</f>
        <v/>
      </c>
      <c r="M452" s="5">
        <f>IF(K452="","",IF(K452&gt;0,"Win",IF(K452&lt;0,"Loss","BE")))</f>
        <v/>
      </c>
    </row>
    <row r="453">
      <c r="K453" s="5">
        <f>IF(E453="","",IF(D453="Long",(F453-E453)*H453-J453,(E453-F453)*H453-J453))</f>
        <v/>
      </c>
      <c r="L453" s="5">
        <f>IF(OR(G453="",E453="",E453=G453),"",K453/(ABS(E453-G453)*H453))</f>
        <v/>
      </c>
      <c r="M453" s="5">
        <f>IF(K453="","",IF(K453&gt;0,"Win",IF(K453&lt;0,"Loss","BE")))</f>
        <v/>
      </c>
    </row>
    <row r="454">
      <c r="K454" s="5">
        <f>IF(E454="","",IF(D454="Long",(F454-E454)*H454-J454,(E454-F454)*H454-J454))</f>
        <v/>
      </c>
      <c r="L454" s="5">
        <f>IF(OR(G454="",E454="",E454=G454),"",K454/(ABS(E454-G454)*H454))</f>
        <v/>
      </c>
      <c r="M454" s="5">
        <f>IF(K454="","",IF(K454&gt;0,"Win",IF(K454&lt;0,"Loss","BE")))</f>
        <v/>
      </c>
    </row>
    <row r="455">
      <c r="K455" s="5">
        <f>IF(E455="","",IF(D455="Long",(F455-E455)*H455-J455,(E455-F455)*H455-J455))</f>
        <v/>
      </c>
      <c r="L455" s="5">
        <f>IF(OR(G455="",E455="",E455=G455),"",K455/(ABS(E455-G455)*H455))</f>
        <v/>
      </c>
      <c r="M455" s="5">
        <f>IF(K455="","",IF(K455&gt;0,"Win",IF(K455&lt;0,"Loss","BE")))</f>
        <v/>
      </c>
    </row>
    <row r="456">
      <c r="K456" s="5">
        <f>IF(E456="","",IF(D456="Long",(F456-E456)*H456-J456,(E456-F456)*H456-J456))</f>
        <v/>
      </c>
      <c r="L456" s="5">
        <f>IF(OR(G456="",E456="",E456=G456),"",K456/(ABS(E456-G456)*H456))</f>
        <v/>
      </c>
      <c r="M456" s="5">
        <f>IF(K456="","",IF(K456&gt;0,"Win",IF(K456&lt;0,"Loss","BE")))</f>
        <v/>
      </c>
    </row>
    <row r="457">
      <c r="K457" s="5">
        <f>IF(E457="","",IF(D457="Long",(F457-E457)*H457-J457,(E457-F457)*H457-J457))</f>
        <v/>
      </c>
      <c r="L457" s="5">
        <f>IF(OR(G457="",E457="",E457=G457),"",K457/(ABS(E457-G457)*H457))</f>
        <v/>
      </c>
      <c r="M457" s="5">
        <f>IF(K457="","",IF(K457&gt;0,"Win",IF(K457&lt;0,"Loss","BE")))</f>
        <v/>
      </c>
    </row>
    <row r="458">
      <c r="K458" s="5">
        <f>IF(E458="","",IF(D458="Long",(F458-E458)*H458-J458,(E458-F458)*H458-J458))</f>
        <v/>
      </c>
      <c r="L458" s="5">
        <f>IF(OR(G458="",E458="",E458=G458),"",K458/(ABS(E458-G458)*H458))</f>
        <v/>
      </c>
      <c r="M458" s="5">
        <f>IF(K458="","",IF(K458&gt;0,"Win",IF(K458&lt;0,"Loss","BE")))</f>
        <v/>
      </c>
    </row>
    <row r="459">
      <c r="K459" s="5">
        <f>IF(E459="","",IF(D459="Long",(F459-E459)*H459-J459,(E459-F459)*H459-J459))</f>
        <v/>
      </c>
      <c r="L459" s="5">
        <f>IF(OR(G459="",E459="",E459=G459),"",K459/(ABS(E459-G459)*H459))</f>
        <v/>
      </c>
      <c r="M459" s="5">
        <f>IF(K459="","",IF(K459&gt;0,"Win",IF(K459&lt;0,"Loss","BE")))</f>
        <v/>
      </c>
    </row>
    <row r="460">
      <c r="K460" s="5">
        <f>IF(E460="","",IF(D460="Long",(F460-E460)*H460-J460,(E460-F460)*H460-J460))</f>
        <v/>
      </c>
      <c r="L460" s="5">
        <f>IF(OR(G460="",E460="",E460=G460),"",K460/(ABS(E460-G460)*H460))</f>
        <v/>
      </c>
      <c r="M460" s="5">
        <f>IF(K460="","",IF(K460&gt;0,"Win",IF(K460&lt;0,"Loss","BE")))</f>
        <v/>
      </c>
    </row>
    <row r="461">
      <c r="K461" s="5">
        <f>IF(E461="","",IF(D461="Long",(F461-E461)*H461-J461,(E461-F461)*H461-J461))</f>
        <v/>
      </c>
      <c r="L461" s="5">
        <f>IF(OR(G461="",E461="",E461=G461),"",K461/(ABS(E461-G461)*H461))</f>
        <v/>
      </c>
      <c r="M461" s="5">
        <f>IF(K461="","",IF(K461&gt;0,"Win",IF(K461&lt;0,"Loss","BE")))</f>
        <v/>
      </c>
    </row>
    <row r="462">
      <c r="K462" s="5">
        <f>IF(E462="","",IF(D462="Long",(F462-E462)*H462-J462,(E462-F462)*H462-J462))</f>
        <v/>
      </c>
      <c r="L462" s="5">
        <f>IF(OR(G462="",E462="",E462=G462),"",K462/(ABS(E462-G462)*H462))</f>
        <v/>
      </c>
      <c r="M462" s="5">
        <f>IF(K462="","",IF(K462&gt;0,"Win",IF(K462&lt;0,"Loss","BE")))</f>
        <v/>
      </c>
    </row>
    <row r="463">
      <c r="K463" s="5">
        <f>IF(E463="","",IF(D463="Long",(F463-E463)*H463-J463,(E463-F463)*H463-J463))</f>
        <v/>
      </c>
      <c r="L463" s="5">
        <f>IF(OR(G463="",E463="",E463=G463),"",K463/(ABS(E463-G463)*H463))</f>
        <v/>
      </c>
      <c r="M463" s="5">
        <f>IF(K463="","",IF(K463&gt;0,"Win",IF(K463&lt;0,"Loss","BE")))</f>
        <v/>
      </c>
    </row>
    <row r="464">
      <c r="K464" s="5">
        <f>IF(E464="","",IF(D464="Long",(F464-E464)*H464-J464,(E464-F464)*H464-J464))</f>
        <v/>
      </c>
      <c r="L464" s="5">
        <f>IF(OR(G464="",E464="",E464=G464),"",K464/(ABS(E464-G464)*H464))</f>
        <v/>
      </c>
      <c r="M464" s="5">
        <f>IF(K464="","",IF(K464&gt;0,"Win",IF(K464&lt;0,"Loss","BE")))</f>
        <v/>
      </c>
    </row>
    <row r="465">
      <c r="K465" s="5">
        <f>IF(E465="","",IF(D465="Long",(F465-E465)*H465-J465,(E465-F465)*H465-J465))</f>
        <v/>
      </c>
      <c r="L465" s="5">
        <f>IF(OR(G465="",E465="",E465=G465),"",K465/(ABS(E465-G465)*H465))</f>
        <v/>
      </c>
      <c r="M465" s="5">
        <f>IF(K465="","",IF(K465&gt;0,"Win",IF(K465&lt;0,"Loss","BE")))</f>
        <v/>
      </c>
    </row>
    <row r="466">
      <c r="K466" s="5">
        <f>IF(E466="","",IF(D466="Long",(F466-E466)*H466-J466,(E466-F466)*H466-J466))</f>
        <v/>
      </c>
      <c r="L466" s="5">
        <f>IF(OR(G466="",E466="",E466=G466),"",K466/(ABS(E466-G466)*H466))</f>
        <v/>
      </c>
      <c r="M466" s="5">
        <f>IF(K466="","",IF(K466&gt;0,"Win",IF(K466&lt;0,"Loss","BE")))</f>
        <v/>
      </c>
    </row>
    <row r="467">
      <c r="K467" s="5">
        <f>IF(E467="","",IF(D467="Long",(F467-E467)*H467-J467,(E467-F467)*H467-J467))</f>
        <v/>
      </c>
      <c r="L467" s="5">
        <f>IF(OR(G467="",E467="",E467=G467),"",K467/(ABS(E467-G467)*H467))</f>
        <v/>
      </c>
      <c r="M467" s="5">
        <f>IF(K467="","",IF(K467&gt;0,"Win",IF(K467&lt;0,"Loss","BE")))</f>
        <v/>
      </c>
    </row>
    <row r="468">
      <c r="K468" s="5">
        <f>IF(E468="","",IF(D468="Long",(F468-E468)*H468-J468,(E468-F468)*H468-J468))</f>
        <v/>
      </c>
      <c r="L468" s="5">
        <f>IF(OR(G468="",E468="",E468=G468),"",K468/(ABS(E468-G468)*H468))</f>
        <v/>
      </c>
      <c r="M468" s="5">
        <f>IF(K468="","",IF(K468&gt;0,"Win",IF(K468&lt;0,"Loss","BE")))</f>
        <v/>
      </c>
    </row>
    <row r="469">
      <c r="K469" s="5">
        <f>IF(E469="","",IF(D469="Long",(F469-E469)*H469-J469,(E469-F469)*H469-J469))</f>
        <v/>
      </c>
      <c r="L469" s="5">
        <f>IF(OR(G469="",E469="",E469=G469),"",K469/(ABS(E469-G469)*H469))</f>
        <v/>
      </c>
      <c r="M469" s="5">
        <f>IF(K469="","",IF(K469&gt;0,"Win",IF(K469&lt;0,"Loss","BE")))</f>
        <v/>
      </c>
    </row>
    <row r="470">
      <c r="K470" s="5">
        <f>IF(E470="","",IF(D470="Long",(F470-E470)*H470-J470,(E470-F470)*H470-J470))</f>
        <v/>
      </c>
      <c r="L470" s="5">
        <f>IF(OR(G470="",E470="",E470=G470),"",K470/(ABS(E470-G470)*H470))</f>
        <v/>
      </c>
      <c r="M470" s="5">
        <f>IF(K470="","",IF(K470&gt;0,"Win",IF(K470&lt;0,"Loss","BE")))</f>
        <v/>
      </c>
    </row>
    <row r="471">
      <c r="K471" s="5">
        <f>IF(E471="","",IF(D471="Long",(F471-E471)*H471-J471,(E471-F471)*H471-J471))</f>
        <v/>
      </c>
      <c r="L471" s="5">
        <f>IF(OR(G471="",E471="",E471=G471),"",K471/(ABS(E471-G471)*H471))</f>
        <v/>
      </c>
      <c r="M471" s="5">
        <f>IF(K471="","",IF(K471&gt;0,"Win",IF(K471&lt;0,"Loss","BE")))</f>
        <v/>
      </c>
    </row>
    <row r="472">
      <c r="K472" s="5">
        <f>IF(E472="","",IF(D472="Long",(F472-E472)*H472-J472,(E472-F472)*H472-J472))</f>
        <v/>
      </c>
      <c r="L472" s="5">
        <f>IF(OR(G472="",E472="",E472=G472),"",K472/(ABS(E472-G472)*H472))</f>
        <v/>
      </c>
      <c r="M472" s="5">
        <f>IF(K472="","",IF(K472&gt;0,"Win",IF(K472&lt;0,"Loss","BE")))</f>
        <v/>
      </c>
    </row>
    <row r="473">
      <c r="K473" s="5">
        <f>IF(E473="","",IF(D473="Long",(F473-E473)*H473-J473,(E473-F473)*H473-J473))</f>
        <v/>
      </c>
      <c r="L473" s="5">
        <f>IF(OR(G473="",E473="",E473=G473),"",K473/(ABS(E473-G473)*H473))</f>
        <v/>
      </c>
      <c r="M473" s="5">
        <f>IF(K473="","",IF(K473&gt;0,"Win",IF(K473&lt;0,"Loss","BE")))</f>
        <v/>
      </c>
    </row>
    <row r="474">
      <c r="K474" s="5">
        <f>IF(E474="","",IF(D474="Long",(F474-E474)*H474-J474,(E474-F474)*H474-J474))</f>
        <v/>
      </c>
      <c r="L474" s="5">
        <f>IF(OR(G474="",E474="",E474=G474),"",K474/(ABS(E474-G474)*H474))</f>
        <v/>
      </c>
      <c r="M474" s="5">
        <f>IF(K474="","",IF(K474&gt;0,"Win",IF(K474&lt;0,"Loss","BE")))</f>
        <v/>
      </c>
    </row>
    <row r="475">
      <c r="K475" s="5">
        <f>IF(E475="","",IF(D475="Long",(F475-E475)*H475-J475,(E475-F475)*H475-J475))</f>
        <v/>
      </c>
      <c r="L475" s="5">
        <f>IF(OR(G475="",E475="",E475=G475),"",K475/(ABS(E475-G475)*H475))</f>
        <v/>
      </c>
      <c r="M475" s="5">
        <f>IF(K475="","",IF(K475&gt;0,"Win",IF(K475&lt;0,"Loss","BE")))</f>
        <v/>
      </c>
    </row>
    <row r="476">
      <c r="K476" s="5">
        <f>IF(E476="","",IF(D476="Long",(F476-E476)*H476-J476,(E476-F476)*H476-J476))</f>
        <v/>
      </c>
      <c r="L476" s="5">
        <f>IF(OR(G476="",E476="",E476=G476),"",K476/(ABS(E476-G476)*H476))</f>
        <v/>
      </c>
      <c r="M476" s="5">
        <f>IF(K476="","",IF(K476&gt;0,"Win",IF(K476&lt;0,"Loss","BE")))</f>
        <v/>
      </c>
    </row>
    <row r="477">
      <c r="K477" s="5">
        <f>IF(E477="","",IF(D477="Long",(F477-E477)*H477-J477,(E477-F477)*H477-J477))</f>
        <v/>
      </c>
      <c r="L477" s="5">
        <f>IF(OR(G477="",E477="",E477=G477),"",K477/(ABS(E477-G477)*H477))</f>
        <v/>
      </c>
      <c r="M477" s="5">
        <f>IF(K477="","",IF(K477&gt;0,"Win",IF(K477&lt;0,"Loss","BE")))</f>
        <v/>
      </c>
    </row>
    <row r="478">
      <c r="K478" s="5">
        <f>IF(E478="","",IF(D478="Long",(F478-E478)*H478-J478,(E478-F478)*H478-J478))</f>
        <v/>
      </c>
      <c r="L478" s="5">
        <f>IF(OR(G478="",E478="",E478=G478),"",K478/(ABS(E478-G478)*H478))</f>
        <v/>
      </c>
      <c r="M478" s="5">
        <f>IF(K478="","",IF(K478&gt;0,"Win",IF(K478&lt;0,"Loss","BE")))</f>
        <v/>
      </c>
    </row>
    <row r="479">
      <c r="K479" s="5">
        <f>IF(E479="","",IF(D479="Long",(F479-E479)*H479-J479,(E479-F479)*H479-J479))</f>
        <v/>
      </c>
      <c r="L479" s="5">
        <f>IF(OR(G479="",E479="",E479=G479),"",K479/(ABS(E479-G479)*H479))</f>
        <v/>
      </c>
      <c r="M479" s="5">
        <f>IF(K479="","",IF(K479&gt;0,"Win",IF(K479&lt;0,"Loss","BE")))</f>
        <v/>
      </c>
    </row>
    <row r="480">
      <c r="K480" s="5">
        <f>IF(E480="","",IF(D480="Long",(F480-E480)*H480-J480,(E480-F480)*H480-J480))</f>
        <v/>
      </c>
      <c r="L480" s="5">
        <f>IF(OR(G480="",E480="",E480=G480),"",K480/(ABS(E480-G480)*H480))</f>
        <v/>
      </c>
      <c r="M480" s="5">
        <f>IF(K480="","",IF(K480&gt;0,"Win",IF(K480&lt;0,"Loss","BE")))</f>
        <v/>
      </c>
    </row>
    <row r="481">
      <c r="K481" s="5">
        <f>IF(E481="","",IF(D481="Long",(F481-E481)*H481-J481,(E481-F481)*H481-J481))</f>
        <v/>
      </c>
      <c r="L481" s="5">
        <f>IF(OR(G481="",E481="",E481=G481),"",K481/(ABS(E481-G481)*H481))</f>
        <v/>
      </c>
      <c r="M481" s="5">
        <f>IF(K481="","",IF(K481&gt;0,"Win",IF(K481&lt;0,"Loss","BE")))</f>
        <v/>
      </c>
    </row>
    <row r="482">
      <c r="K482" s="5">
        <f>IF(E482="","",IF(D482="Long",(F482-E482)*H482-J482,(E482-F482)*H482-J482))</f>
        <v/>
      </c>
      <c r="L482" s="5">
        <f>IF(OR(G482="",E482="",E482=G482),"",K482/(ABS(E482-G482)*H482))</f>
        <v/>
      </c>
      <c r="M482" s="5">
        <f>IF(K482="","",IF(K482&gt;0,"Win",IF(K482&lt;0,"Loss","BE")))</f>
        <v/>
      </c>
    </row>
    <row r="483">
      <c r="K483" s="5">
        <f>IF(E483="","",IF(D483="Long",(F483-E483)*H483-J483,(E483-F483)*H483-J483))</f>
        <v/>
      </c>
      <c r="L483" s="5">
        <f>IF(OR(G483="",E483="",E483=G483),"",K483/(ABS(E483-G483)*H483))</f>
        <v/>
      </c>
      <c r="M483" s="5">
        <f>IF(K483="","",IF(K483&gt;0,"Win",IF(K483&lt;0,"Loss","BE")))</f>
        <v/>
      </c>
    </row>
    <row r="484">
      <c r="K484" s="5">
        <f>IF(E484="","",IF(D484="Long",(F484-E484)*H484-J484,(E484-F484)*H484-J484))</f>
        <v/>
      </c>
      <c r="L484" s="5">
        <f>IF(OR(G484="",E484="",E484=G484),"",K484/(ABS(E484-G484)*H484))</f>
        <v/>
      </c>
      <c r="M484" s="5">
        <f>IF(K484="","",IF(K484&gt;0,"Win",IF(K484&lt;0,"Loss","BE")))</f>
        <v/>
      </c>
    </row>
    <row r="485">
      <c r="K485" s="5">
        <f>IF(E485="","",IF(D485="Long",(F485-E485)*H485-J485,(E485-F485)*H485-J485))</f>
        <v/>
      </c>
      <c r="L485" s="5">
        <f>IF(OR(G485="",E485="",E485=G485),"",K485/(ABS(E485-G485)*H485))</f>
        <v/>
      </c>
      <c r="M485" s="5">
        <f>IF(K485="","",IF(K485&gt;0,"Win",IF(K485&lt;0,"Loss","BE")))</f>
        <v/>
      </c>
    </row>
    <row r="486">
      <c r="K486" s="5">
        <f>IF(E486="","",IF(D486="Long",(F486-E486)*H486-J486,(E486-F486)*H486-J486))</f>
        <v/>
      </c>
      <c r="L486" s="5">
        <f>IF(OR(G486="",E486="",E486=G486),"",K486/(ABS(E486-G486)*H486))</f>
        <v/>
      </c>
      <c r="M486" s="5">
        <f>IF(K486="","",IF(K486&gt;0,"Win",IF(K486&lt;0,"Loss","BE")))</f>
        <v/>
      </c>
    </row>
    <row r="487">
      <c r="K487" s="5">
        <f>IF(E487="","",IF(D487="Long",(F487-E487)*H487-J487,(E487-F487)*H487-J487))</f>
        <v/>
      </c>
      <c r="L487" s="5">
        <f>IF(OR(G487="",E487="",E487=G487),"",K487/(ABS(E487-G487)*H487))</f>
        <v/>
      </c>
      <c r="M487" s="5">
        <f>IF(K487="","",IF(K487&gt;0,"Win",IF(K487&lt;0,"Loss","BE")))</f>
        <v/>
      </c>
    </row>
    <row r="488">
      <c r="K488" s="5">
        <f>IF(E488="","",IF(D488="Long",(F488-E488)*H488-J488,(E488-F488)*H488-J488))</f>
        <v/>
      </c>
      <c r="L488" s="5">
        <f>IF(OR(G488="",E488="",E488=G488),"",K488/(ABS(E488-G488)*H488))</f>
        <v/>
      </c>
      <c r="M488" s="5">
        <f>IF(K488="","",IF(K488&gt;0,"Win",IF(K488&lt;0,"Loss","BE")))</f>
        <v/>
      </c>
    </row>
    <row r="489">
      <c r="K489" s="5">
        <f>IF(E489="","",IF(D489="Long",(F489-E489)*H489-J489,(E489-F489)*H489-J489))</f>
        <v/>
      </c>
      <c r="L489" s="5">
        <f>IF(OR(G489="",E489="",E489=G489),"",K489/(ABS(E489-G489)*H489))</f>
        <v/>
      </c>
      <c r="M489" s="5">
        <f>IF(K489="","",IF(K489&gt;0,"Win",IF(K489&lt;0,"Loss","BE")))</f>
        <v/>
      </c>
    </row>
    <row r="490">
      <c r="K490" s="5">
        <f>IF(E490="","",IF(D490="Long",(F490-E490)*H490-J490,(E490-F490)*H490-J490))</f>
        <v/>
      </c>
      <c r="L490" s="5">
        <f>IF(OR(G490="",E490="",E490=G490),"",K490/(ABS(E490-G490)*H490))</f>
        <v/>
      </c>
      <c r="M490" s="5">
        <f>IF(K490="","",IF(K490&gt;0,"Win",IF(K490&lt;0,"Loss","BE")))</f>
        <v/>
      </c>
    </row>
    <row r="491">
      <c r="K491" s="5">
        <f>IF(E491="","",IF(D491="Long",(F491-E491)*H491-J491,(E491-F491)*H491-J491))</f>
        <v/>
      </c>
      <c r="L491" s="5">
        <f>IF(OR(G491="",E491="",E491=G491),"",K491/(ABS(E491-G491)*H491))</f>
        <v/>
      </c>
      <c r="M491" s="5">
        <f>IF(K491="","",IF(K491&gt;0,"Win",IF(K491&lt;0,"Loss","BE")))</f>
        <v/>
      </c>
    </row>
    <row r="492">
      <c r="K492" s="5">
        <f>IF(E492="","",IF(D492="Long",(F492-E492)*H492-J492,(E492-F492)*H492-J492))</f>
        <v/>
      </c>
      <c r="L492" s="5">
        <f>IF(OR(G492="",E492="",E492=G492),"",K492/(ABS(E492-G492)*H492))</f>
        <v/>
      </c>
      <c r="M492" s="5">
        <f>IF(K492="","",IF(K492&gt;0,"Win",IF(K492&lt;0,"Loss","BE")))</f>
        <v/>
      </c>
    </row>
    <row r="493">
      <c r="K493" s="5">
        <f>IF(E493="","",IF(D493="Long",(F493-E493)*H493-J493,(E493-F493)*H493-J493))</f>
        <v/>
      </c>
      <c r="L493" s="5">
        <f>IF(OR(G493="",E493="",E493=G493),"",K493/(ABS(E493-G493)*H493))</f>
        <v/>
      </c>
      <c r="M493" s="5">
        <f>IF(K493="","",IF(K493&gt;0,"Win",IF(K493&lt;0,"Loss","BE")))</f>
        <v/>
      </c>
    </row>
    <row r="494">
      <c r="K494" s="5">
        <f>IF(E494="","",IF(D494="Long",(F494-E494)*H494-J494,(E494-F494)*H494-J494))</f>
        <v/>
      </c>
      <c r="L494" s="5">
        <f>IF(OR(G494="",E494="",E494=G494),"",K494/(ABS(E494-G494)*H494))</f>
        <v/>
      </c>
      <c r="M494" s="5">
        <f>IF(K494="","",IF(K494&gt;0,"Win",IF(K494&lt;0,"Loss","BE")))</f>
        <v/>
      </c>
    </row>
    <row r="495">
      <c r="K495" s="5">
        <f>IF(E495="","",IF(D495="Long",(F495-E495)*H495-J495,(E495-F495)*H495-J495))</f>
        <v/>
      </c>
      <c r="L495" s="5">
        <f>IF(OR(G495="",E495="",E495=G495),"",K495/(ABS(E495-G495)*H495))</f>
        <v/>
      </c>
      <c r="M495" s="5">
        <f>IF(K495="","",IF(K495&gt;0,"Win",IF(K495&lt;0,"Loss","BE")))</f>
        <v/>
      </c>
    </row>
    <row r="496">
      <c r="K496" s="5">
        <f>IF(E496="","",IF(D496="Long",(F496-E496)*H496-J496,(E496-F496)*H496-J496))</f>
        <v/>
      </c>
      <c r="L496" s="5">
        <f>IF(OR(G496="",E496="",E496=G496),"",K496/(ABS(E496-G496)*H496))</f>
        <v/>
      </c>
      <c r="M496" s="5">
        <f>IF(K496="","",IF(K496&gt;0,"Win",IF(K496&lt;0,"Loss","BE")))</f>
        <v/>
      </c>
    </row>
    <row r="497">
      <c r="K497" s="5">
        <f>IF(E497="","",IF(D497="Long",(F497-E497)*H497-J497,(E497-F497)*H497-J497))</f>
        <v/>
      </c>
      <c r="L497" s="5">
        <f>IF(OR(G497="",E497="",E497=G497),"",K497/(ABS(E497-G497)*H497))</f>
        <v/>
      </c>
      <c r="M497" s="5">
        <f>IF(K497="","",IF(K497&gt;0,"Win",IF(K497&lt;0,"Loss","BE")))</f>
        <v/>
      </c>
    </row>
    <row r="498">
      <c r="K498" s="5">
        <f>IF(E498="","",IF(D498="Long",(F498-E498)*H498-J498,(E498-F498)*H498-J498))</f>
        <v/>
      </c>
      <c r="L498" s="5">
        <f>IF(OR(G498="",E498="",E498=G498),"",K498/(ABS(E498-G498)*H498))</f>
        <v/>
      </c>
      <c r="M498" s="5">
        <f>IF(K498="","",IF(K498&gt;0,"Win",IF(K498&lt;0,"Loss","BE")))</f>
        <v/>
      </c>
    </row>
    <row r="499">
      <c r="K499" s="5">
        <f>IF(E499="","",IF(D499="Long",(F499-E499)*H499-J499,(E499-F499)*H499-J499))</f>
        <v/>
      </c>
      <c r="L499" s="5">
        <f>IF(OR(G499="",E499="",E499=G499),"",K499/(ABS(E499-G499)*H499))</f>
        <v/>
      </c>
      <c r="M499" s="5">
        <f>IF(K499="","",IF(K499&gt;0,"Win",IF(K499&lt;0,"Loss","BE")))</f>
        <v/>
      </c>
    </row>
    <row r="500">
      <c r="K500" s="5">
        <f>IF(E500="","",IF(D500="Long",(F500-E500)*H500-J500,(E500-F500)*H500-J500))</f>
        <v/>
      </c>
      <c r="L500" s="5">
        <f>IF(OR(G500="",E500="",E500=G500),"",K500/(ABS(E500-G500)*H500))</f>
        <v/>
      </c>
      <c r="M500" s="5">
        <f>IF(K500="","",IF(K500&gt;0,"Win",IF(K500&lt;0,"Loss","BE")))</f>
        <v/>
      </c>
    </row>
    <row r="501">
      <c r="K501" s="5">
        <f>IF(E501="","",IF(D501="Long",(F501-E501)*H501-J501,(E501-F501)*H501-J501))</f>
        <v/>
      </c>
      <c r="L501" s="5">
        <f>IF(OR(G501="",E501="",E501=G501),"",K501/(ABS(E501-G501)*H501))</f>
        <v/>
      </c>
      <c r="M501" s="5">
        <f>IF(K501="","",IF(K501&gt;0,"Win",IF(K501&lt;0,"Loss","BE")))</f>
        <v/>
      </c>
    </row>
  </sheetData>
  <dataValidations count="1">
    <dataValidation sqref="D2:D501" showDropDown="0" showInputMessage="0" showErrorMessage="0" allowBlank="1" type="list">
      <formula1>"Long,Short"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20" customWidth="1" min="4" max="4"/>
    <col width="18" customWidth="1" min="5" max="5"/>
    <col width="20" customWidth="1" min="7" max="7"/>
    <col width="18" customWidth="1" min="8" max="8"/>
  </cols>
  <sheetData>
    <row r="1">
      <c r="A1" s="1" t="inlineStr">
        <is>
          <t>Dashboard</t>
        </is>
      </c>
    </row>
    <row r="2">
      <c r="D2" s="8" t="inlineStr">
        <is>
          <t>PnL by symbol</t>
        </is>
      </c>
      <c r="E2" s="8" t="inlineStr">
        <is>
          <t>PnL</t>
        </is>
      </c>
      <c r="G2" s="8" t="inlineStr">
        <is>
          <t>PnL by setup</t>
        </is>
      </c>
      <c r="H2" s="8" t="inlineStr">
        <is>
          <t>PnL</t>
        </is>
      </c>
    </row>
    <row r="3">
      <c r="A3" s="8" t="inlineStr">
        <is>
          <t>Total PnL</t>
        </is>
      </c>
      <c r="B3" s="9">
        <f>SUM(Trades!K:K)</f>
        <v/>
      </c>
      <c r="D3" t="inlineStr"/>
      <c r="E3">
        <f>IF(D3="","",SUMIF(Trades!C:C,D3,Trades!K:K))</f>
        <v/>
      </c>
      <c r="G3" t="inlineStr"/>
      <c r="H3">
        <f>IF(G3="","",SUMIF(Trades!N:N,G3,Trades!K:K))</f>
        <v/>
      </c>
    </row>
    <row r="4">
      <c r="A4" s="8" t="inlineStr">
        <is>
          <t>Closed trades</t>
        </is>
      </c>
      <c r="B4" s="9">
        <f>COUNT(Trades!K:K)</f>
        <v/>
      </c>
      <c r="D4" t="inlineStr"/>
      <c r="E4">
        <f>IF(D4="","",SUMIF(Trades!C:C,D4,Trades!K:K))</f>
        <v/>
      </c>
      <c r="G4" t="inlineStr"/>
      <c r="H4">
        <f>IF(G4="","",SUMIF(Trades!N:N,G4,Trades!K:K))</f>
        <v/>
      </c>
    </row>
    <row r="5">
      <c r="A5" s="8" t="inlineStr">
        <is>
          <t>Wins</t>
        </is>
      </c>
      <c r="B5" s="9">
        <f>COUNTIF(Trades!M:M,"Win")</f>
        <v/>
      </c>
      <c r="D5" t="inlineStr"/>
      <c r="E5">
        <f>IF(D5="","",SUMIF(Trades!C:C,D5,Trades!K:K))</f>
        <v/>
      </c>
      <c r="G5" t="inlineStr"/>
      <c r="H5">
        <f>IF(G5="","",SUMIF(Trades!N:N,G5,Trades!K:K))</f>
        <v/>
      </c>
    </row>
    <row r="6">
      <c r="A6" s="8" t="inlineStr">
        <is>
          <t>Losses</t>
        </is>
      </c>
      <c r="B6" s="9">
        <f>COUNTIF(Trades!M:M,"Loss")</f>
        <v/>
      </c>
      <c r="D6" t="inlineStr"/>
      <c r="E6">
        <f>IF(D6="","",SUMIF(Trades!C:C,D6,Trades!K:K))</f>
        <v/>
      </c>
      <c r="G6" t="inlineStr"/>
      <c r="H6">
        <f>IF(G6="","",SUMIF(Trades!N:N,G6,Trades!K:K))</f>
        <v/>
      </c>
    </row>
    <row r="7">
      <c r="A7" s="8" t="inlineStr">
        <is>
          <t>Win rate %</t>
        </is>
      </c>
      <c r="B7" s="9">
        <f>IFERROR(B5/(B5+B6)*100,"")</f>
        <v/>
      </c>
      <c r="D7" t="inlineStr"/>
      <c r="E7">
        <f>IF(D7="","",SUMIF(Trades!C:C,D7,Trades!K:K))</f>
        <v/>
      </c>
      <c r="G7" t="inlineStr"/>
      <c r="H7">
        <f>IF(G7="","",SUMIF(Trades!N:N,G7,Trades!K:K))</f>
        <v/>
      </c>
    </row>
    <row r="8">
      <c r="A8" s="8" t="inlineStr">
        <is>
          <t>Gross profit</t>
        </is>
      </c>
      <c r="B8" s="9">
        <f>SUMIF(Trades!K:K,"&gt;0")</f>
        <v/>
      </c>
      <c r="D8" t="inlineStr"/>
      <c r="E8">
        <f>IF(D8="","",SUMIF(Trades!C:C,D8,Trades!K:K))</f>
        <v/>
      </c>
      <c r="G8" t="inlineStr"/>
      <c r="H8">
        <f>IF(G8="","",SUMIF(Trades!N:N,G8,Trades!K:K))</f>
        <v/>
      </c>
    </row>
    <row r="9">
      <c r="A9" s="8" t="inlineStr">
        <is>
          <t>Gross loss</t>
        </is>
      </c>
      <c r="B9" s="9">
        <f>ABS(SUMIF(Trades!K:K,"&lt;0"))</f>
        <v/>
      </c>
      <c r="D9" t="inlineStr"/>
      <c r="E9">
        <f>IF(D9="","",SUMIF(Trades!C:C,D9,Trades!K:K))</f>
        <v/>
      </c>
      <c r="G9" t="inlineStr"/>
      <c r="H9">
        <f>IF(G9="","",SUMIF(Trades!N:N,G9,Trades!K:K))</f>
        <v/>
      </c>
    </row>
    <row r="10">
      <c r="A10" s="8" t="inlineStr">
        <is>
          <t>Profit factor</t>
        </is>
      </c>
      <c r="B10" s="9">
        <f>IFERROR(B8/B9,"")</f>
        <v/>
      </c>
      <c r="D10" t="inlineStr"/>
      <c r="E10">
        <f>IF(D10="","",SUMIF(Trades!C:C,D10,Trades!K:K))</f>
        <v/>
      </c>
      <c r="G10" t="inlineStr"/>
      <c r="H10">
        <f>IF(G10="","",SUMIF(Trades!N:N,G10,Trades!K:K))</f>
        <v/>
      </c>
    </row>
    <row r="11">
      <c r="A11" s="8" t="inlineStr">
        <is>
          <t>Expectancy ($/trade)</t>
        </is>
      </c>
      <c r="B11" s="9">
        <f>IFERROR(AVERAGE(Trades!K:K),"")</f>
        <v/>
      </c>
      <c r="D11" t="inlineStr"/>
      <c r="E11">
        <f>IF(D11="","",SUMIF(Trades!C:C,D11,Trades!K:K))</f>
        <v/>
      </c>
      <c r="G11" t="inlineStr"/>
      <c r="H11">
        <f>IF(G11="","",SUMIF(Trades!N:N,G11,Trades!K:K))</f>
        <v/>
      </c>
    </row>
    <row r="12">
      <c r="A12" s="8" t="inlineStr">
        <is>
          <t>Expectancy (R)</t>
        </is>
      </c>
      <c r="B12" s="9">
        <f>IFERROR(AVERAGE(Trades!L:L),"")</f>
        <v/>
      </c>
      <c r="D12" t="inlineStr"/>
      <c r="E12">
        <f>IF(D12="","",SUMIF(Trades!C:C,D12,Trades!K:K))</f>
        <v/>
      </c>
      <c r="G12" t="inlineStr"/>
      <c r="H12">
        <f>IF(G12="","",SUMIF(Trades!N:N,G12,Trades!K:K))</f>
        <v/>
      </c>
    </row>
    <row r="13">
      <c r="A13" s="8" t="inlineStr">
        <is>
          <t>Avg win</t>
        </is>
      </c>
      <c r="B13" s="9">
        <f>IFERROR(AVERAGEIF(Trades!K:K,"&gt;0"),"")</f>
        <v/>
      </c>
    </row>
    <row r="14">
      <c r="A14" s="8" t="inlineStr">
        <is>
          <t>Avg loss</t>
        </is>
      </c>
      <c r="B14" s="9">
        <f>IFERROR(AVERAGEIF(Trades!K:K,"&lt;0"),"")</f>
        <v/>
      </c>
    </row>
    <row r="15">
      <c r="A15" s="8" t="inlineStr">
        <is>
          <t>Best trade</t>
        </is>
      </c>
      <c r="B15" s="9">
        <f>MAX(Trades!K:K)</f>
        <v/>
      </c>
    </row>
    <row r="16">
      <c r="A16" s="8" t="inlineStr">
        <is>
          <t>Worst trade</t>
        </is>
      </c>
      <c r="B16" s="9">
        <f>MIN(Trades!K:K)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2026-07-03T00:50:56Z</dcterms:created>
  <dcterms:modified xsi:type="dcterms:W3CDTF">2026-07-03T00:50:56Z</dcterms:modified>
</cp:coreProperties>
</file>